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360" windowWidth="9690" windowHeight="5070" tabRatio="725" activeTab="7"/>
  </bookViews>
  <sheets>
    <sheet name="DEATH" sheetId="1" r:id="rId1"/>
    <sheet name="WAR" sheetId="2" r:id="rId2"/>
    <sheet name="PESTILENCE" sheetId="3" r:id="rId3"/>
    <sheet name="FAMINE" sheetId="4" r:id="rId4"/>
    <sheet name="Individual Scores" sheetId="5" r:id="rId5"/>
    <sheet name="Overall 1&amp;2" sheetId="6" r:id="rId6"/>
    <sheet name="Overall 3&amp;4" sheetId="7" r:id="rId7"/>
    <sheet name="Playoffs" sheetId="8" r:id="rId8"/>
  </sheets>
  <definedNames>
    <definedName name="Division_Alpha" localSheetId="0">'DEATH'!$D$4</definedName>
    <definedName name="Division_Alpha">#REF!</definedName>
  </definedNames>
  <calcPr fullCalcOnLoad="1"/>
</workbook>
</file>

<file path=xl/sharedStrings.xml><?xml version="1.0" encoding="utf-8"?>
<sst xmlns="http://schemas.openxmlformats.org/spreadsheetml/2006/main" count="1034" uniqueCount="278">
  <si>
    <t>Alabama Scholastic Competition Association</t>
  </si>
  <si>
    <t>Divison 1</t>
  </si>
  <si>
    <t>School:</t>
  </si>
  <si>
    <t>Name</t>
  </si>
  <si>
    <t>I</t>
  </si>
  <si>
    <t>II</t>
  </si>
  <si>
    <t>III</t>
  </si>
  <si>
    <t>IV</t>
  </si>
  <si>
    <t>V</t>
  </si>
  <si>
    <t>VI</t>
  </si>
  <si>
    <t>VII</t>
  </si>
  <si>
    <t>TOTAL</t>
  </si>
  <si>
    <t>Warm-Up Points</t>
  </si>
  <si>
    <t>Toss-Up Points</t>
  </si>
  <si>
    <t>Bonus Points</t>
  </si>
  <si>
    <t>Worksheet Points</t>
  </si>
  <si>
    <t>Catch-Up Points</t>
  </si>
  <si>
    <t>Team Totals</t>
  </si>
  <si>
    <t xml:space="preserve"> </t>
  </si>
  <si>
    <t>Divison 2</t>
  </si>
  <si>
    <t>Divison 3</t>
  </si>
  <si>
    <t>Divison 4</t>
  </si>
  <si>
    <t xml:space="preserve"> Alabama Scholastic Competition Association</t>
  </si>
  <si>
    <t xml:space="preserve"> Divison 1</t>
  </si>
  <si>
    <t>ROUND</t>
  </si>
  <si>
    <t>HILLCREST</t>
  </si>
  <si>
    <t>W</t>
  </si>
  <si>
    <t>L</t>
  </si>
  <si>
    <t>POINTS</t>
  </si>
  <si>
    <t>TOTALS</t>
  </si>
  <si>
    <t xml:space="preserve"> Divison 2</t>
  </si>
  <si>
    <t xml:space="preserve"> Divison 3</t>
  </si>
  <si>
    <t xml:space="preserve"> Divison 4</t>
  </si>
  <si>
    <t>2011 Middle School State Tournament</t>
  </si>
  <si>
    <t>Arab</t>
  </si>
  <si>
    <t>Mountain Brook</t>
  </si>
  <si>
    <t>Randolph</t>
  </si>
  <si>
    <t>Collins-Riverside</t>
  </si>
  <si>
    <t>Houston Academy</t>
  </si>
  <si>
    <t>Hillcrest</t>
  </si>
  <si>
    <t>Feb. 26, 2011</t>
  </si>
  <si>
    <t>Oak Mountain</t>
  </si>
  <si>
    <t>Holy Spirit</t>
  </si>
  <si>
    <t>Bumpus</t>
  </si>
  <si>
    <t>Gadsden</t>
  </si>
  <si>
    <t>Alexandria</t>
  </si>
  <si>
    <t>Eastwood</t>
  </si>
  <si>
    <t>Pizitz</t>
  </si>
  <si>
    <t>Altamont</t>
  </si>
  <si>
    <t>Monrovia</t>
  </si>
  <si>
    <t>Whitesburg</t>
  </si>
  <si>
    <t>Westbrook Christian</t>
  </si>
  <si>
    <t>Clanton</t>
  </si>
  <si>
    <t>Horseshoe Bend</t>
  </si>
  <si>
    <t>Muscle Shoals</t>
  </si>
  <si>
    <t>Challenger</t>
  </si>
  <si>
    <t>St. Ignatius</t>
  </si>
  <si>
    <t>Cullman</t>
  </si>
  <si>
    <t>East Limestone</t>
  </si>
  <si>
    <t>Handley</t>
  </si>
  <si>
    <t>ARAB</t>
  </si>
  <si>
    <t>RANDOLPH</t>
  </si>
  <si>
    <t>HOUSTON</t>
  </si>
  <si>
    <t>DONOHO</t>
  </si>
  <si>
    <t>COLLINS-RVR</t>
  </si>
  <si>
    <t>OAK MTN</t>
  </si>
  <si>
    <t>BUMPUS</t>
  </si>
  <si>
    <t>GADSDEN</t>
  </si>
  <si>
    <t>ALEXANDRIA</t>
  </si>
  <si>
    <t>EASTWOOD</t>
  </si>
  <si>
    <t>MTN.BROOK</t>
  </si>
  <si>
    <t>HOLY SPIRIT</t>
  </si>
  <si>
    <t>PIZITZ</t>
  </si>
  <si>
    <t>ALTAMONT</t>
  </si>
  <si>
    <t>MONROVIA</t>
  </si>
  <si>
    <t>WHITESBURG</t>
  </si>
  <si>
    <t>WESTBROOK</t>
  </si>
  <si>
    <t>HORSESHOE</t>
  </si>
  <si>
    <t>CLANTON</t>
  </si>
  <si>
    <t>MUSCLE SH</t>
  </si>
  <si>
    <t>CULLMAN</t>
  </si>
  <si>
    <t>HANDLEY</t>
  </si>
  <si>
    <t>E. LIMESTONE</t>
  </si>
  <si>
    <t>ST. IGNATIUS</t>
  </si>
  <si>
    <t>CHALLENGER</t>
  </si>
  <si>
    <t>NAME</t>
  </si>
  <si>
    <t>TOTAL POINTS</t>
  </si>
  <si>
    <t>GMS</t>
  </si>
  <si>
    <t>GAMES PLAYED</t>
  </si>
  <si>
    <t>PPG AVG.</t>
  </si>
  <si>
    <t>SCHOOL</t>
  </si>
  <si>
    <t>Will Wilson</t>
  </si>
  <si>
    <t>Clayton Lewis</t>
  </si>
  <si>
    <t>Bell Nall</t>
  </si>
  <si>
    <t>Bradley Mann</t>
  </si>
  <si>
    <t>Kevin James</t>
  </si>
  <si>
    <t>Harsh Sinha</t>
  </si>
  <si>
    <t>Soore Oguntuyo</t>
  </si>
  <si>
    <t>Taylor Bowley</t>
  </si>
  <si>
    <t>Sydney Hill</t>
  </si>
  <si>
    <t>Justin Kelley</t>
  </si>
  <si>
    <t>Daniel Kiani</t>
  </si>
  <si>
    <t>Nathan Sorscher</t>
  </si>
  <si>
    <t>Will Pannell</t>
  </si>
  <si>
    <t>Harlin Brown</t>
  </si>
  <si>
    <t>Fletcher Hare</t>
  </si>
  <si>
    <t>Graham Rutledge</t>
  </si>
  <si>
    <t>Patrick O'Neal</t>
  </si>
  <si>
    <t>Tyler Blackstone</t>
  </si>
  <si>
    <t>Austin Cummings</t>
  </si>
  <si>
    <t>Jonathan East</t>
  </si>
  <si>
    <t>DeMarcus Joiner</t>
  </si>
  <si>
    <t>Destinee Sellers</t>
  </si>
  <si>
    <t>Elizabeth Velazquez</t>
  </si>
  <si>
    <t>Fairhope</t>
  </si>
  <si>
    <t>FAIRHOPE</t>
  </si>
  <si>
    <t>Michael Hodge</t>
  </si>
  <si>
    <t>Adam Schrubbe</t>
  </si>
  <si>
    <t>Zane Drummond</t>
  </si>
  <si>
    <t>Caleb Casolaro</t>
  </si>
  <si>
    <t>Paul Clark</t>
  </si>
  <si>
    <t>Keegan Allen</t>
  </si>
  <si>
    <t>Bret Arata</t>
  </si>
  <si>
    <t>Connor Kusch</t>
  </si>
  <si>
    <t>Adam Agagan</t>
  </si>
  <si>
    <t>Caspian Roberts</t>
  </si>
  <si>
    <t>Mason Williams</t>
  </si>
  <si>
    <t>Bennett Plessala</t>
  </si>
  <si>
    <t>Paul Smith</t>
  </si>
  <si>
    <t>Abigail Stapler</t>
  </si>
  <si>
    <t>Wade Cribbs</t>
  </si>
  <si>
    <t>Dalton Haynes</t>
  </si>
  <si>
    <t>Rebecca VanPamel</t>
  </si>
  <si>
    <t>Paige Duskie</t>
  </si>
  <si>
    <t>Alex Dobson</t>
  </si>
  <si>
    <t>Emily Harrington</t>
  </si>
  <si>
    <t>Kevin Hubbard</t>
  </si>
  <si>
    <t>Hugh McElderly</t>
  </si>
  <si>
    <t>Alexa Pappanastos</t>
  </si>
  <si>
    <t>Matthew Tindal</t>
  </si>
  <si>
    <t>Jack Mullins</t>
  </si>
  <si>
    <t>Landon Flack</t>
  </si>
  <si>
    <t>Drew Allen</t>
  </si>
  <si>
    <t>Lindsey Dukeminier</t>
  </si>
  <si>
    <t>Austin Vance</t>
  </si>
  <si>
    <t>Michael Bentley</t>
  </si>
  <si>
    <t>Aaron Pipes</t>
  </si>
  <si>
    <t>Emily Dale</t>
  </si>
  <si>
    <t>Peyton Little</t>
  </si>
  <si>
    <t>Caden Trelles</t>
  </si>
  <si>
    <t>Emma Hicks</t>
  </si>
  <si>
    <t>The Donoho School</t>
  </si>
  <si>
    <t>Axis Heathcock</t>
  </si>
  <si>
    <t>Patrick Huang</t>
  </si>
  <si>
    <t>Mateen Ibrahim</t>
  </si>
  <si>
    <t>Jake Kaplan</t>
  </si>
  <si>
    <t>Mark Simmons</t>
  </si>
  <si>
    <t>Chris Little</t>
  </si>
  <si>
    <t>Ian Thompson</t>
  </si>
  <si>
    <t>Mitchell Keys</t>
  </si>
  <si>
    <t>Riley O'Brien</t>
  </si>
  <si>
    <t>Erin Rountree</t>
  </si>
  <si>
    <t>Kelly Goode</t>
  </si>
  <si>
    <t>Haley Capps</t>
  </si>
  <si>
    <t>Gwenafaye McCormick</t>
  </si>
  <si>
    <t>A'Lasia Clinton</t>
  </si>
  <si>
    <t>Shelby Boddie</t>
  </si>
  <si>
    <t>Elyria Allen</t>
  </si>
  <si>
    <t>Richard Rice</t>
  </si>
  <si>
    <t>Lindsey Kirk</t>
  </si>
  <si>
    <t>Cooper Barnes</t>
  </si>
  <si>
    <t>Angela Fu</t>
  </si>
  <si>
    <t>Patrick Trammell</t>
  </si>
  <si>
    <t>Vince Bolus</t>
  </si>
  <si>
    <t>Tyler Belk</t>
  </si>
  <si>
    <t>Leila Bond</t>
  </si>
  <si>
    <t>Deanna Dailey</t>
  </si>
  <si>
    <t>Mary Davis</t>
  </si>
  <si>
    <t>Michela Lew</t>
  </si>
  <si>
    <t>Rohit Yalamati</t>
  </si>
  <si>
    <t>Daulton Newton</t>
  </si>
  <si>
    <t>Caleb Jones</t>
  </si>
  <si>
    <t>Eli Evans</t>
  </si>
  <si>
    <t>Emma Evans</t>
  </si>
  <si>
    <t>Kathleen O'Neal</t>
  </si>
  <si>
    <t>Leah Clark</t>
  </si>
  <si>
    <t>Cully Clark</t>
  </si>
  <si>
    <t>David Fonseca</t>
  </si>
  <si>
    <t>Kyle DeGreen</t>
  </si>
  <si>
    <t>Jackson Colburn</t>
  </si>
  <si>
    <t>Joe Guarisco</t>
  </si>
  <si>
    <t>Sidhanth Chandra</t>
  </si>
  <si>
    <t>Jessica Sheffield</t>
  </si>
  <si>
    <t>Sharly Lovitt</t>
  </si>
  <si>
    <t>Christopher Stone</t>
  </si>
  <si>
    <t>Cameron Stone</t>
  </si>
  <si>
    <t>Andrew Parrish</t>
  </si>
  <si>
    <t>Catherine Griffith</t>
  </si>
  <si>
    <t>Michelle Warren</t>
  </si>
  <si>
    <t>Harry Hagar</t>
  </si>
  <si>
    <t>Robert Hagar</t>
  </si>
  <si>
    <t>JT Clifton</t>
  </si>
  <si>
    <t>Jake Sheridan</t>
  </si>
  <si>
    <t>Jacob Shepard</t>
  </si>
  <si>
    <t>Stephen Walker</t>
  </si>
  <si>
    <t>Quintera Roby</t>
  </si>
  <si>
    <t>Reba Lanier</t>
  </si>
  <si>
    <t>Rebecca McGinty</t>
  </si>
  <si>
    <t>Kaylee Robinson</t>
  </si>
  <si>
    <t>Sanford</t>
  </si>
  <si>
    <t>Abhay Thottassery</t>
  </si>
  <si>
    <t>Marshall Strickland</t>
  </si>
  <si>
    <t>Beryl Van Ness</t>
  </si>
  <si>
    <t>Isaac Eggers</t>
  </si>
  <si>
    <t>Kevin Wu</t>
  </si>
  <si>
    <t>Sri Prahadeeswaran</t>
  </si>
  <si>
    <t>Abbey Thornton</t>
  </si>
  <si>
    <t>Jacob Smith</t>
  </si>
  <si>
    <t>Michael Madrid</t>
  </si>
  <si>
    <t>Blake Hudson</t>
  </si>
  <si>
    <t>Anna Lemus</t>
  </si>
  <si>
    <t>Blake Stillwell</t>
  </si>
  <si>
    <t>Nicholas Head</t>
  </si>
  <si>
    <t>William Dovre</t>
  </si>
  <si>
    <t>Mary Grant Hall</t>
  </si>
  <si>
    <t>Dalton Reese</t>
  </si>
  <si>
    <t>James Nelson</t>
  </si>
  <si>
    <t>Will Vincent</t>
  </si>
  <si>
    <t>Hedley Myers</t>
  </si>
  <si>
    <t>Mustafa Hassoun</t>
  </si>
  <si>
    <t>Ashwin Shukla</t>
  </si>
  <si>
    <t>Gordon Holley</t>
  </si>
  <si>
    <t>Niki Staton</t>
  </si>
  <si>
    <t>McKenzie Sanders</t>
  </si>
  <si>
    <t>Chris Lin</t>
  </si>
  <si>
    <t>Ryan Wong</t>
  </si>
  <si>
    <t>Brian Park</t>
  </si>
  <si>
    <t>Braden Yang</t>
  </si>
  <si>
    <t>Robert Caraway</t>
  </si>
  <si>
    <t>Draven White</t>
  </si>
  <si>
    <t>Addi Grace Pace</t>
  </si>
  <si>
    <t>Carter Etheridge</t>
  </si>
  <si>
    <t>Luke Mccarley</t>
  </si>
  <si>
    <t>Benji Letsinger</t>
  </si>
  <si>
    <t>Christina Patterson</t>
  </si>
  <si>
    <t>Garrett Harrelson</t>
  </si>
  <si>
    <t>Chibuzo Harbor</t>
  </si>
  <si>
    <t>Nick Wyville</t>
  </si>
  <si>
    <t>Hunter Love</t>
  </si>
  <si>
    <t>Peter Qiu</t>
  </si>
  <si>
    <t>Charles Li</t>
  </si>
  <si>
    <t>Charby Xu</t>
  </si>
  <si>
    <t>Samuel Crawford</t>
  </si>
  <si>
    <t>Phillip Wang</t>
  </si>
  <si>
    <t>Kim Bell</t>
  </si>
  <si>
    <t>Madison Collins</t>
  </si>
  <si>
    <t>SANFORD</t>
  </si>
  <si>
    <t>Alabama Scholastic Challenge</t>
  </si>
  <si>
    <t>Consolation Game</t>
  </si>
  <si>
    <t>1) Arab</t>
  </si>
  <si>
    <t>8) Randolph</t>
  </si>
  <si>
    <t>(330-150)</t>
  </si>
  <si>
    <t>(295-215)</t>
  </si>
  <si>
    <t>(225-165)</t>
  </si>
  <si>
    <t>5) Oak Mountain</t>
  </si>
  <si>
    <t>4) Altamont</t>
  </si>
  <si>
    <t>3) Pizitz</t>
  </si>
  <si>
    <t>6) St. Ignatius</t>
  </si>
  <si>
    <t>(240-115)</t>
  </si>
  <si>
    <t>7) Holy Spirit</t>
  </si>
  <si>
    <t>2) Challenger</t>
  </si>
  <si>
    <t>(270-260)</t>
  </si>
  <si>
    <t>(220-190)</t>
  </si>
  <si>
    <t>Middle School State Tournament</t>
  </si>
  <si>
    <t>(270-265)</t>
  </si>
  <si>
    <t>Match 2 (265-205)*</t>
  </si>
  <si>
    <t>Match 1 (255-215)*</t>
  </si>
  <si>
    <t>*Finals Is Best of Three If Teams Did Not Meet in Pool Play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</si>
</sst>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0"/>
    </font>
    <font>
      <sz val="10"/>
      <color indexed="10"/>
      <name val="Arial"/>
      <family val="2"/>
    </font>
    <font>
      <sz val="10"/>
      <color indexed="22"/>
      <name val="Arial"/>
      <family val="2"/>
    </font>
    <font>
      <sz val="10"/>
      <name val="Comic Sans MS"/>
      <family val="4"/>
    </font>
    <font>
      <b/>
      <sz val="10"/>
      <name val="Arial Narrow"/>
      <family val="2"/>
    </font>
    <font>
      <sz val="10"/>
      <name val="Arial Narrow"/>
      <family val="2"/>
    </font>
    <font>
      <b/>
      <sz val="10"/>
      <name val="Comic Sans MS"/>
      <family val="4"/>
    </font>
    <font>
      <b/>
      <sz val="12"/>
      <name val="Comic Sans MS"/>
      <family val="4"/>
    </font>
    <font>
      <b/>
      <sz val="12"/>
      <name val="Arial"/>
      <family val="0"/>
    </font>
    <font>
      <sz val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double"/>
    </border>
    <border>
      <left style="thin"/>
      <right/>
      <top style="double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Continuous"/>
    </xf>
    <xf numFmtId="0" fontId="2" fillId="0" borderId="11" xfId="0" applyFont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0" fillId="0" borderId="13" xfId="0" applyBorder="1" applyAlignment="1">
      <alignment/>
    </xf>
    <xf numFmtId="0" fontId="0" fillId="33" borderId="13" xfId="0" applyFill="1" applyBorder="1" applyAlignment="1">
      <alignment/>
    </xf>
    <xf numFmtId="0" fontId="2" fillId="0" borderId="13" xfId="0" applyFont="1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15" fontId="5" fillId="0" borderId="0" xfId="0" applyNumberFormat="1" applyFont="1" applyAlignment="1">
      <alignment horizontal="center"/>
    </xf>
    <xf numFmtId="0" fontId="6" fillId="0" borderId="15" xfId="0" applyFont="1" applyBorder="1" applyAlignment="1">
      <alignment/>
    </xf>
    <xf numFmtId="0" fontId="6" fillId="34" borderId="15" xfId="0" applyFont="1" applyFill="1" applyBorder="1" applyAlignment="1">
      <alignment/>
    </xf>
    <xf numFmtId="0" fontId="7" fillId="0" borderId="15" xfId="0" applyFont="1" applyBorder="1" applyAlignment="1">
      <alignment horizontal="center"/>
    </xf>
    <xf numFmtId="0" fontId="7" fillId="34" borderId="15" xfId="0" applyFont="1" applyFill="1" applyBorder="1" applyAlignment="1">
      <alignment/>
    </xf>
    <xf numFmtId="0" fontId="7" fillId="0" borderId="15" xfId="0" applyFont="1" applyBorder="1" applyAlignment="1">
      <alignment/>
    </xf>
    <xf numFmtId="0" fontId="7" fillId="34" borderId="15" xfId="0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9" xfId="0" applyFont="1" applyBorder="1" applyAlignment="1">
      <alignment horizontal="centerContinuous"/>
    </xf>
    <xf numFmtId="0" fontId="6" fillId="0" borderId="20" xfId="0" applyFont="1" applyBorder="1" applyAlignment="1">
      <alignment horizontal="centerContinuous"/>
    </xf>
    <xf numFmtId="0" fontId="6" fillId="0" borderId="21" xfId="0" applyFont="1" applyBorder="1" applyAlignment="1">
      <alignment horizontal="centerContinuous"/>
    </xf>
    <xf numFmtId="0" fontId="8" fillId="0" borderId="0" xfId="0" applyFont="1" applyAlignment="1">
      <alignment horizontal="centerContinuous"/>
    </xf>
    <xf numFmtId="0" fontId="6" fillId="34" borderId="15" xfId="0" applyFont="1" applyFill="1" applyBorder="1" applyAlignment="1">
      <alignment horizontal="centerContinuous"/>
    </xf>
    <xf numFmtId="15" fontId="5" fillId="0" borderId="0" xfId="0" applyNumberFormat="1" applyFont="1" applyAlignment="1">
      <alignment horizontal="centerContinuous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34" borderId="22" xfId="0" applyFont="1" applyFill="1" applyBorder="1" applyAlignment="1">
      <alignment horizontal="center"/>
    </xf>
    <xf numFmtId="0" fontId="9" fillId="0" borderId="0" xfId="0" applyFont="1" applyAlignment="1">
      <alignment horizontal="centerContinuous"/>
    </xf>
    <xf numFmtId="15" fontId="9" fillId="0" borderId="0" xfId="0" applyNumberFormat="1" applyFont="1" applyAlignment="1">
      <alignment horizontal="centerContinuous"/>
    </xf>
    <xf numFmtId="15" fontId="9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15" fontId="8" fillId="0" borderId="0" xfId="0" applyNumberFormat="1" applyFont="1" applyAlignment="1">
      <alignment horizontal="centerContinuous"/>
    </xf>
    <xf numFmtId="15" fontId="8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0" xfId="0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2" fillId="0" borderId="24" xfId="0" applyFont="1" applyBorder="1" applyAlignment="1">
      <alignment horizontal="centerContinuous"/>
    </xf>
    <xf numFmtId="0" fontId="0" fillId="0" borderId="25" xfId="0" applyFont="1" applyBorder="1" applyAlignment="1">
      <alignment/>
    </xf>
    <xf numFmtId="0" fontId="0" fillId="0" borderId="26" xfId="0" applyBorder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27" xfId="0" applyFont="1" applyBorder="1" applyAlignment="1">
      <alignment/>
    </xf>
    <xf numFmtId="0" fontId="11" fillId="0" borderId="0" xfId="0" applyFont="1" applyAlignment="1">
      <alignment/>
    </xf>
    <xf numFmtId="0" fontId="11" fillId="0" borderId="28" xfId="0" applyFont="1" applyBorder="1" applyAlignment="1">
      <alignment/>
    </xf>
    <xf numFmtId="0" fontId="11" fillId="0" borderId="29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28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164" fontId="11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5"/>
  <sheetViews>
    <sheetView showGridLines="0" workbookViewId="0" topLeftCell="A1">
      <selection activeCell="H3" sqref="H3"/>
    </sheetView>
  </sheetViews>
  <sheetFormatPr defaultColWidth="9.140625" defaultRowHeight="12.75"/>
  <cols>
    <col min="2" max="2" width="25.7109375" style="0" customWidth="1"/>
    <col min="3" max="10" width="5.7109375" style="0" customWidth="1"/>
    <col min="11" max="11" width="6.8515625" style="0" customWidth="1"/>
  </cols>
  <sheetData>
    <row r="1" spans="1:12" ht="1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15">
      <c r="A2" s="22" t="s">
        <v>33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4" spans="1:13" ht="16.5">
      <c r="A4" s="19" t="s">
        <v>1</v>
      </c>
      <c r="B4" s="20"/>
      <c r="C4" s="22"/>
      <c r="D4" s="34"/>
      <c r="E4" s="22"/>
      <c r="F4" s="20"/>
      <c r="G4" s="20"/>
      <c r="H4" s="20"/>
      <c r="I4" s="20"/>
      <c r="J4" s="20"/>
      <c r="K4" s="20"/>
      <c r="L4" s="20"/>
      <c r="M4" s="21"/>
    </row>
    <row r="6" spans="1:5" ht="12.75">
      <c r="A6" s="2" t="s">
        <v>2</v>
      </c>
      <c r="B6" s="46" t="s">
        <v>34</v>
      </c>
      <c r="E6" s="1"/>
    </row>
    <row r="7" ht="13.5" thickBot="1"/>
    <row r="8" spans="2:11" ht="13.5" thickTop="1">
      <c r="B8" s="3" t="s">
        <v>3</v>
      </c>
      <c r="C8" s="4" t="s">
        <v>4</v>
      </c>
      <c r="D8" s="4" t="s">
        <v>5</v>
      </c>
      <c r="E8" s="4" t="s">
        <v>6</v>
      </c>
      <c r="F8" s="4" t="s">
        <v>7</v>
      </c>
      <c r="G8" s="4" t="s">
        <v>8</v>
      </c>
      <c r="H8" s="4" t="s">
        <v>9</v>
      </c>
      <c r="I8" s="4" t="s">
        <v>10</v>
      </c>
      <c r="J8" s="52" t="s">
        <v>87</v>
      </c>
      <c r="K8" s="5" t="s">
        <v>11</v>
      </c>
    </row>
    <row r="9" spans="2:11" ht="12.75">
      <c r="B9" s="6" t="s">
        <v>140</v>
      </c>
      <c r="C9" s="10">
        <v>85</v>
      </c>
      <c r="D9" s="10">
        <v>20</v>
      </c>
      <c r="E9" s="10">
        <v>60</v>
      </c>
      <c r="F9" s="10">
        <v>55</v>
      </c>
      <c r="G9" s="10">
        <v>80</v>
      </c>
      <c r="H9" s="10">
        <v>60</v>
      </c>
      <c r="I9" s="10"/>
      <c r="J9" s="49">
        <v>6</v>
      </c>
      <c r="K9" s="11">
        <f aca="true" t="shared" si="0" ref="K9:K14">SUM(C9:I9)</f>
        <v>360</v>
      </c>
    </row>
    <row r="10" spans="2:11" ht="12.75">
      <c r="B10" s="6" t="s">
        <v>141</v>
      </c>
      <c r="C10" s="10">
        <v>40</v>
      </c>
      <c r="D10" s="10">
        <v>45</v>
      </c>
      <c r="E10" s="10">
        <v>95</v>
      </c>
      <c r="F10" s="10">
        <v>55</v>
      </c>
      <c r="G10" s="10">
        <v>20</v>
      </c>
      <c r="H10" s="10">
        <v>30</v>
      </c>
      <c r="I10" s="10"/>
      <c r="J10" s="49">
        <v>6</v>
      </c>
      <c r="K10" s="11">
        <f t="shared" si="0"/>
        <v>285</v>
      </c>
    </row>
    <row r="11" spans="2:11" ht="12.75">
      <c r="B11" s="6" t="s">
        <v>142</v>
      </c>
      <c r="C11" s="10">
        <v>15</v>
      </c>
      <c r="D11" s="10">
        <v>15</v>
      </c>
      <c r="E11" s="10">
        <v>10</v>
      </c>
      <c r="F11" s="10">
        <v>5</v>
      </c>
      <c r="G11" s="10">
        <v>20</v>
      </c>
      <c r="H11" s="10">
        <v>35</v>
      </c>
      <c r="I11" s="10"/>
      <c r="J11" s="49">
        <v>6</v>
      </c>
      <c r="K11" s="11">
        <f t="shared" si="0"/>
        <v>100</v>
      </c>
    </row>
    <row r="12" spans="2:11" ht="12.75">
      <c r="B12" s="6" t="s">
        <v>143</v>
      </c>
      <c r="C12" s="10">
        <v>25</v>
      </c>
      <c r="D12" s="10">
        <v>0</v>
      </c>
      <c r="E12" s="10">
        <v>15</v>
      </c>
      <c r="F12" s="10">
        <v>25</v>
      </c>
      <c r="G12" s="10">
        <v>0</v>
      </c>
      <c r="H12" s="10">
        <v>0</v>
      </c>
      <c r="I12" s="10"/>
      <c r="J12" s="49">
        <v>6</v>
      </c>
      <c r="K12" s="11">
        <f t="shared" si="0"/>
        <v>65</v>
      </c>
    </row>
    <row r="13" spans="2:11" ht="12.75">
      <c r="B13" s="6" t="s">
        <v>144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/>
      <c r="J13" s="49">
        <v>6</v>
      </c>
      <c r="K13" s="11">
        <f t="shared" si="0"/>
        <v>0</v>
      </c>
    </row>
    <row r="14" spans="2:11" ht="12.75">
      <c r="B14" s="6"/>
      <c r="C14" s="10"/>
      <c r="D14" s="10"/>
      <c r="E14" s="10"/>
      <c r="F14" s="10"/>
      <c r="G14" s="10"/>
      <c r="H14" s="10"/>
      <c r="I14" s="10"/>
      <c r="J14" s="49"/>
      <c r="K14" s="11">
        <f t="shared" si="0"/>
        <v>0</v>
      </c>
    </row>
    <row r="15" spans="2:11" ht="12.75">
      <c r="B15" s="7"/>
      <c r="C15" s="12"/>
      <c r="D15" s="12"/>
      <c r="E15" s="12"/>
      <c r="F15" s="12"/>
      <c r="G15" s="12"/>
      <c r="H15" s="12"/>
      <c r="I15" s="12"/>
      <c r="J15" s="50"/>
      <c r="K15" s="13"/>
    </row>
    <row r="16" spans="2:11" ht="12.75">
      <c r="B16" s="8" t="s">
        <v>12</v>
      </c>
      <c r="C16" s="10"/>
      <c r="D16" s="10"/>
      <c r="E16" s="10"/>
      <c r="F16" s="10"/>
      <c r="G16" s="10"/>
      <c r="H16" s="10"/>
      <c r="I16" s="10"/>
      <c r="J16" s="49"/>
      <c r="K16" s="11">
        <f>SUM(C16:I16)</f>
        <v>0</v>
      </c>
    </row>
    <row r="17" spans="2:11" ht="12.75">
      <c r="B17" s="8" t="s">
        <v>13</v>
      </c>
      <c r="C17" s="10"/>
      <c r="D17" s="10"/>
      <c r="E17" s="10"/>
      <c r="F17" s="10"/>
      <c r="G17" s="10"/>
      <c r="H17" s="10"/>
      <c r="I17" s="10"/>
      <c r="J17" s="49"/>
      <c r="K17" s="11">
        <f>SUM(C17:I17)</f>
        <v>0</v>
      </c>
    </row>
    <row r="18" spans="2:11" ht="12.75">
      <c r="B18" s="8" t="s">
        <v>14</v>
      </c>
      <c r="C18" s="10"/>
      <c r="D18" s="10"/>
      <c r="E18" s="10"/>
      <c r="F18" s="10"/>
      <c r="G18" s="10"/>
      <c r="H18" s="10"/>
      <c r="I18" s="10"/>
      <c r="J18" s="49"/>
      <c r="K18" s="11">
        <f>SUM(C18:I18)</f>
        <v>0</v>
      </c>
    </row>
    <row r="19" spans="2:11" ht="12.75">
      <c r="B19" s="8" t="s">
        <v>15</v>
      </c>
      <c r="C19" s="10"/>
      <c r="D19" s="10"/>
      <c r="E19" s="10"/>
      <c r="F19" s="10"/>
      <c r="G19" s="10"/>
      <c r="H19" s="10"/>
      <c r="I19" s="10"/>
      <c r="J19" s="49"/>
      <c r="K19" s="11">
        <f>SUM(C19:I19)</f>
        <v>0</v>
      </c>
    </row>
    <row r="20" spans="2:11" ht="12.75">
      <c r="B20" s="8" t="s">
        <v>16</v>
      </c>
      <c r="C20" s="10"/>
      <c r="D20" s="10"/>
      <c r="E20" s="10"/>
      <c r="F20" s="10"/>
      <c r="G20" s="10"/>
      <c r="H20" s="10"/>
      <c r="I20" s="10"/>
      <c r="J20" s="49"/>
      <c r="K20" s="11">
        <f>SUM(C20:I20)</f>
        <v>0</v>
      </c>
    </row>
    <row r="21" spans="2:11" ht="12.75">
      <c r="B21" s="7"/>
      <c r="C21" s="12"/>
      <c r="D21" s="12"/>
      <c r="E21" s="12"/>
      <c r="F21" s="12"/>
      <c r="G21" s="12"/>
      <c r="H21" s="12"/>
      <c r="I21" s="12"/>
      <c r="J21" s="50"/>
      <c r="K21" s="13"/>
    </row>
    <row r="22" spans="2:11" ht="13.5" thickBot="1">
      <c r="B22" s="9" t="s">
        <v>17</v>
      </c>
      <c r="C22" s="14">
        <f>SUM(C16:C21)</f>
        <v>0</v>
      </c>
      <c r="D22" s="14">
        <f>SUM(D16:D21)</f>
        <v>0</v>
      </c>
      <c r="E22" s="14">
        <f aca="true" t="shared" si="1" ref="E22:K22">SUM(E16:E20)</f>
        <v>0</v>
      </c>
      <c r="F22" s="14">
        <f t="shared" si="1"/>
        <v>0</v>
      </c>
      <c r="G22" s="14">
        <f t="shared" si="1"/>
        <v>0</v>
      </c>
      <c r="H22" s="14">
        <f t="shared" si="1"/>
        <v>0</v>
      </c>
      <c r="I22" s="14">
        <f t="shared" si="1"/>
        <v>0</v>
      </c>
      <c r="J22" s="51"/>
      <c r="K22" s="15">
        <f t="shared" si="1"/>
        <v>0</v>
      </c>
    </row>
    <row r="23" spans="2:11" ht="13.5" thickTop="1">
      <c r="B23" s="16"/>
      <c r="C23" s="17"/>
      <c r="D23" s="17"/>
      <c r="E23" s="17"/>
      <c r="F23" s="17"/>
      <c r="G23" s="17"/>
      <c r="H23" s="17"/>
      <c r="I23" s="17"/>
      <c r="J23" s="17"/>
      <c r="K23" s="17"/>
    </row>
    <row r="24" spans="2:11" ht="12.75">
      <c r="B24" s="16"/>
      <c r="C24" s="17"/>
      <c r="D24" s="17"/>
      <c r="E24" s="17"/>
      <c r="F24" s="17"/>
      <c r="G24" s="17"/>
      <c r="H24" s="17"/>
      <c r="I24" s="17"/>
      <c r="J24" s="17"/>
      <c r="K24" s="17"/>
    </row>
    <row r="26" spans="1:2" ht="12.75">
      <c r="A26" s="2" t="s">
        <v>2</v>
      </c>
      <c r="B26" s="46" t="s">
        <v>38</v>
      </c>
    </row>
    <row r="27" ht="13.5" thickBot="1"/>
    <row r="28" spans="2:11" ht="13.5" thickTop="1">
      <c r="B28" s="3" t="s">
        <v>3</v>
      </c>
      <c r="C28" s="4" t="s">
        <v>4</v>
      </c>
      <c r="D28" s="4" t="s">
        <v>5</v>
      </c>
      <c r="E28" s="4" t="s">
        <v>6</v>
      </c>
      <c r="F28" s="4" t="s">
        <v>7</v>
      </c>
      <c r="G28" s="4" t="s">
        <v>8</v>
      </c>
      <c r="H28" s="4" t="s">
        <v>9</v>
      </c>
      <c r="I28" s="4" t="s">
        <v>10</v>
      </c>
      <c r="J28" s="52" t="s">
        <v>87</v>
      </c>
      <c r="K28" s="5" t="s">
        <v>11</v>
      </c>
    </row>
    <row r="29" spans="2:11" ht="12.75">
      <c r="B29" s="6" t="s">
        <v>222</v>
      </c>
      <c r="C29" s="10">
        <v>0</v>
      </c>
      <c r="D29" s="10">
        <v>0</v>
      </c>
      <c r="E29" s="10">
        <v>20</v>
      </c>
      <c r="F29" s="10">
        <v>35</v>
      </c>
      <c r="G29" s="10">
        <v>15</v>
      </c>
      <c r="H29" s="10"/>
      <c r="I29" s="10">
        <v>25</v>
      </c>
      <c r="J29" s="49">
        <v>6</v>
      </c>
      <c r="K29" s="11">
        <f aca="true" t="shared" si="2" ref="K29:K34">SUM(C29:I29)</f>
        <v>95</v>
      </c>
    </row>
    <row r="30" spans="2:11" ht="12.75">
      <c r="B30" s="6" t="s">
        <v>223</v>
      </c>
      <c r="C30" s="10">
        <v>0</v>
      </c>
      <c r="D30" s="10">
        <v>0</v>
      </c>
      <c r="E30" s="10">
        <v>0</v>
      </c>
      <c r="F30" s="10">
        <v>30</v>
      </c>
      <c r="G30" s="10">
        <v>0</v>
      </c>
      <c r="H30" s="10"/>
      <c r="I30" s="10">
        <v>15</v>
      </c>
      <c r="J30" s="49">
        <v>6</v>
      </c>
      <c r="K30" s="11">
        <f t="shared" si="2"/>
        <v>45</v>
      </c>
    </row>
    <row r="31" spans="2:11" ht="12.75">
      <c r="B31" s="6" t="s">
        <v>224</v>
      </c>
      <c r="C31" s="10">
        <v>0</v>
      </c>
      <c r="D31" s="10">
        <v>10</v>
      </c>
      <c r="E31" s="10">
        <v>0</v>
      </c>
      <c r="F31" s="10">
        <v>10</v>
      </c>
      <c r="G31" s="10">
        <v>0</v>
      </c>
      <c r="H31" s="10"/>
      <c r="I31" s="10">
        <v>0</v>
      </c>
      <c r="J31" s="49">
        <v>6</v>
      </c>
      <c r="K31" s="11">
        <f t="shared" si="2"/>
        <v>20</v>
      </c>
    </row>
    <row r="32" spans="2:11" ht="12.75">
      <c r="B32" s="6" t="s">
        <v>225</v>
      </c>
      <c r="C32" s="10">
        <v>40</v>
      </c>
      <c r="D32" s="10">
        <v>40</v>
      </c>
      <c r="E32" s="10">
        <v>5</v>
      </c>
      <c r="F32" s="10">
        <v>0</v>
      </c>
      <c r="G32" s="10">
        <v>20</v>
      </c>
      <c r="H32" s="10"/>
      <c r="I32" s="10">
        <v>30</v>
      </c>
      <c r="J32" s="49">
        <v>6</v>
      </c>
      <c r="K32" s="11">
        <f t="shared" si="2"/>
        <v>135</v>
      </c>
    </row>
    <row r="33" spans="2:11" ht="12.75">
      <c r="B33" s="6" t="s">
        <v>226</v>
      </c>
      <c r="C33" s="10">
        <v>0</v>
      </c>
      <c r="D33" s="10">
        <v>0</v>
      </c>
      <c r="E33" s="10">
        <v>50</v>
      </c>
      <c r="F33" s="10">
        <v>5</v>
      </c>
      <c r="G33" s="10">
        <v>35</v>
      </c>
      <c r="H33" s="10"/>
      <c r="I33" s="10">
        <v>15</v>
      </c>
      <c r="J33" s="49">
        <v>6</v>
      </c>
      <c r="K33" s="11">
        <f t="shared" si="2"/>
        <v>105</v>
      </c>
    </row>
    <row r="34" spans="2:11" ht="12.75">
      <c r="B34" s="6" t="s">
        <v>227</v>
      </c>
      <c r="C34" s="10">
        <v>0</v>
      </c>
      <c r="D34" s="10">
        <v>10</v>
      </c>
      <c r="E34" s="10">
        <v>0</v>
      </c>
      <c r="F34" s="10">
        <v>0</v>
      </c>
      <c r="G34" s="10">
        <v>35</v>
      </c>
      <c r="H34" s="10"/>
      <c r="I34" s="10">
        <v>10</v>
      </c>
      <c r="J34" s="49">
        <v>6</v>
      </c>
      <c r="K34" s="11">
        <f t="shared" si="2"/>
        <v>55</v>
      </c>
    </row>
    <row r="35" spans="2:11" ht="12.75">
      <c r="B35" s="7"/>
      <c r="C35" s="12"/>
      <c r="D35" s="12"/>
      <c r="E35" s="12"/>
      <c r="F35" s="12"/>
      <c r="G35" s="12"/>
      <c r="H35" s="12"/>
      <c r="I35" s="12"/>
      <c r="J35" s="50"/>
      <c r="K35" s="13"/>
    </row>
    <row r="36" spans="2:11" ht="12.75">
      <c r="B36" s="8" t="s">
        <v>12</v>
      </c>
      <c r="C36" s="10"/>
      <c r="D36" s="10"/>
      <c r="E36" s="10"/>
      <c r="F36" s="10"/>
      <c r="G36" s="10"/>
      <c r="H36" s="10"/>
      <c r="I36" s="10"/>
      <c r="J36" s="49"/>
      <c r="K36" s="11">
        <f>SUM(C36:I36)</f>
        <v>0</v>
      </c>
    </row>
    <row r="37" spans="2:11" ht="12.75">
      <c r="B37" s="8" t="s">
        <v>13</v>
      </c>
      <c r="C37" s="10"/>
      <c r="D37" s="10"/>
      <c r="E37" s="10"/>
      <c r="F37" s="10"/>
      <c r="G37" s="10"/>
      <c r="H37" s="10"/>
      <c r="I37" s="10"/>
      <c r="J37" s="49"/>
      <c r="K37" s="11">
        <f>SUM(C37:I37)</f>
        <v>0</v>
      </c>
    </row>
    <row r="38" spans="2:11" ht="12.75">
      <c r="B38" s="8" t="s">
        <v>14</v>
      </c>
      <c r="C38" s="10"/>
      <c r="D38" s="10"/>
      <c r="E38" s="10"/>
      <c r="F38" s="10"/>
      <c r="G38" s="10"/>
      <c r="H38" s="10"/>
      <c r="I38" s="10"/>
      <c r="J38" s="49"/>
      <c r="K38" s="11">
        <f>SUM(C38:I38)</f>
        <v>0</v>
      </c>
    </row>
    <row r="39" spans="2:11" ht="12.75">
      <c r="B39" s="8" t="s">
        <v>15</v>
      </c>
      <c r="C39" s="10"/>
      <c r="D39" s="10"/>
      <c r="E39" s="10"/>
      <c r="F39" s="10"/>
      <c r="G39" s="10"/>
      <c r="H39" s="10"/>
      <c r="I39" s="10"/>
      <c r="J39" s="49"/>
      <c r="K39" s="11">
        <f>SUM(C39:I39)</f>
        <v>0</v>
      </c>
    </row>
    <row r="40" spans="2:11" ht="12.75">
      <c r="B40" s="8" t="s">
        <v>16</v>
      </c>
      <c r="C40" s="10"/>
      <c r="D40" s="10"/>
      <c r="E40" s="10"/>
      <c r="F40" s="10"/>
      <c r="G40" s="10"/>
      <c r="H40" s="10"/>
      <c r="I40" s="10"/>
      <c r="J40" s="49"/>
      <c r="K40" s="11">
        <f>SUM(C40:I40)</f>
        <v>0</v>
      </c>
    </row>
    <row r="41" spans="2:11" ht="12.75">
      <c r="B41" s="7"/>
      <c r="C41" s="12"/>
      <c r="D41" s="12"/>
      <c r="E41" s="12"/>
      <c r="F41" s="12"/>
      <c r="G41" s="12"/>
      <c r="H41" s="12"/>
      <c r="I41" s="12"/>
      <c r="J41" s="50"/>
      <c r="K41" s="13"/>
    </row>
    <row r="42" spans="2:11" ht="13.5" thickBot="1">
      <c r="B42" s="9" t="s">
        <v>17</v>
      </c>
      <c r="C42" s="14">
        <f>SUM(C36:C41)</f>
        <v>0</v>
      </c>
      <c r="D42" s="14">
        <f>SUM(D36:D41)</f>
        <v>0</v>
      </c>
      <c r="E42" s="14">
        <f aca="true" t="shared" si="3" ref="E42:K42">SUM(E36:E40)</f>
        <v>0</v>
      </c>
      <c r="F42" s="14">
        <f t="shared" si="3"/>
        <v>0</v>
      </c>
      <c r="G42" s="14">
        <f t="shared" si="3"/>
        <v>0</v>
      </c>
      <c r="H42" s="14">
        <f t="shared" si="3"/>
        <v>0</v>
      </c>
      <c r="I42" s="14">
        <f t="shared" si="3"/>
        <v>0</v>
      </c>
      <c r="J42" s="51"/>
      <c r="K42" s="15">
        <f t="shared" si="3"/>
        <v>0</v>
      </c>
    </row>
    <row r="43" ht="13.5" thickTop="1"/>
    <row r="57" spans="1:5" ht="12.75">
      <c r="A57" s="2" t="s">
        <v>2</v>
      </c>
      <c r="B57" s="46" t="s">
        <v>151</v>
      </c>
      <c r="E57" s="1"/>
    </row>
    <row r="58" ht="13.5" thickBot="1"/>
    <row r="59" spans="2:11" ht="13.5" thickTop="1">
      <c r="B59" s="3" t="s">
        <v>3</v>
      </c>
      <c r="C59" s="4" t="s">
        <v>4</v>
      </c>
      <c r="D59" s="4" t="s">
        <v>5</v>
      </c>
      <c r="E59" s="4" t="s">
        <v>6</v>
      </c>
      <c r="F59" s="4" t="s">
        <v>7</v>
      </c>
      <c r="G59" s="4" t="s">
        <v>8</v>
      </c>
      <c r="H59" s="4" t="s">
        <v>9</v>
      </c>
      <c r="I59" s="4" t="s">
        <v>10</v>
      </c>
      <c r="J59" s="52" t="s">
        <v>87</v>
      </c>
      <c r="K59" s="5" t="s">
        <v>11</v>
      </c>
    </row>
    <row r="60" spans="2:11" ht="12.75">
      <c r="B60" s="6" t="s">
        <v>152</v>
      </c>
      <c r="C60" s="10">
        <v>15</v>
      </c>
      <c r="D60" s="10">
        <v>20</v>
      </c>
      <c r="E60" s="10">
        <v>20</v>
      </c>
      <c r="F60" s="10">
        <v>0</v>
      </c>
      <c r="G60" s="10"/>
      <c r="H60" s="10">
        <v>30</v>
      </c>
      <c r="I60" s="10">
        <v>0</v>
      </c>
      <c r="J60" s="49">
        <v>6</v>
      </c>
      <c r="K60" s="11">
        <f aca="true" t="shared" si="4" ref="K60:K65">SUM(C60:I60)</f>
        <v>85</v>
      </c>
    </row>
    <row r="61" spans="2:11" ht="12.75">
      <c r="B61" s="6" t="s">
        <v>153</v>
      </c>
      <c r="C61" s="10">
        <v>20</v>
      </c>
      <c r="D61" s="10">
        <v>0</v>
      </c>
      <c r="E61" s="10">
        <v>0</v>
      </c>
      <c r="F61" s="10">
        <v>15</v>
      </c>
      <c r="G61" s="10"/>
      <c r="H61" s="10">
        <v>0</v>
      </c>
      <c r="I61" s="10">
        <v>20</v>
      </c>
      <c r="J61" s="49">
        <v>6</v>
      </c>
      <c r="K61" s="11">
        <f t="shared" si="4"/>
        <v>55</v>
      </c>
    </row>
    <row r="62" spans="2:11" ht="12.75">
      <c r="B62" s="6" t="s">
        <v>154</v>
      </c>
      <c r="C62" s="10">
        <v>0</v>
      </c>
      <c r="D62" s="10">
        <v>0</v>
      </c>
      <c r="E62" s="10">
        <v>0</v>
      </c>
      <c r="F62" s="10">
        <v>0</v>
      </c>
      <c r="G62" s="10"/>
      <c r="H62" s="10">
        <v>0</v>
      </c>
      <c r="I62" s="10">
        <v>0</v>
      </c>
      <c r="J62" s="49">
        <v>6</v>
      </c>
      <c r="K62" s="11">
        <f t="shared" si="4"/>
        <v>0</v>
      </c>
    </row>
    <row r="63" spans="2:11" ht="12.75">
      <c r="B63" s="6" t="s">
        <v>155</v>
      </c>
      <c r="C63" s="10">
        <v>30</v>
      </c>
      <c r="D63" s="10">
        <v>10</v>
      </c>
      <c r="E63" s="10">
        <v>0</v>
      </c>
      <c r="F63" s="10">
        <v>35</v>
      </c>
      <c r="G63" s="10"/>
      <c r="H63" s="10">
        <v>15</v>
      </c>
      <c r="I63" s="10">
        <v>15</v>
      </c>
      <c r="J63" s="49">
        <v>6</v>
      </c>
      <c r="K63" s="11">
        <f t="shared" si="4"/>
        <v>105</v>
      </c>
    </row>
    <row r="64" spans="2:11" ht="12.75">
      <c r="B64" s="6" t="s">
        <v>156</v>
      </c>
      <c r="C64" s="10">
        <v>65</v>
      </c>
      <c r="D64" s="10">
        <v>30</v>
      </c>
      <c r="E64" s="10">
        <v>45</v>
      </c>
      <c r="F64" s="10">
        <v>75</v>
      </c>
      <c r="G64" s="10"/>
      <c r="H64" s="10">
        <v>35</v>
      </c>
      <c r="I64" s="10">
        <v>35</v>
      </c>
      <c r="J64" s="49">
        <v>6</v>
      </c>
      <c r="K64" s="11">
        <f t="shared" si="4"/>
        <v>285</v>
      </c>
    </row>
    <row r="65" spans="2:11" ht="12.75">
      <c r="B65" s="6"/>
      <c r="C65" s="10"/>
      <c r="D65" s="10"/>
      <c r="E65" s="10"/>
      <c r="F65" s="10"/>
      <c r="G65" s="10"/>
      <c r="H65" s="10"/>
      <c r="I65" s="10"/>
      <c r="J65" s="49"/>
      <c r="K65" s="11">
        <f t="shared" si="4"/>
        <v>0</v>
      </c>
    </row>
    <row r="66" spans="2:11" ht="12.75">
      <c r="B66" s="7"/>
      <c r="C66" s="12"/>
      <c r="D66" s="12"/>
      <c r="E66" s="12"/>
      <c r="F66" s="12"/>
      <c r="G66" s="12"/>
      <c r="H66" s="12"/>
      <c r="I66" s="12"/>
      <c r="J66" s="50"/>
      <c r="K66" s="13"/>
    </row>
    <row r="67" spans="2:11" ht="12.75">
      <c r="B67" s="8" t="s">
        <v>12</v>
      </c>
      <c r="C67" s="10"/>
      <c r="D67" s="10"/>
      <c r="E67" s="10"/>
      <c r="F67" s="10"/>
      <c r="G67" s="10"/>
      <c r="H67" s="10"/>
      <c r="I67" s="10"/>
      <c r="J67" s="49"/>
      <c r="K67" s="11">
        <f>SUM(C67:I67)</f>
        <v>0</v>
      </c>
    </row>
    <row r="68" spans="2:11" ht="12.75">
      <c r="B68" s="8" t="s">
        <v>13</v>
      </c>
      <c r="C68" s="10"/>
      <c r="D68" s="10"/>
      <c r="E68" s="10"/>
      <c r="F68" s="10"/>
      <c r="G68" s="10"/>
      <c r="H68" s="10"/>
      <c r="I68" s="10"/>
      <c r="J68" s="49"/>
      <c r="K68" s="11">
        <f>SUM(C68:I68)</f>
        <v>0</v>
      </c>
    </row>
    <row r="69" spans="2:11" ht="12.75">
      <c r="B69" s="8" t="s">
        <v>14</v>
      </c>
      <c r="C69" s="10"/>
      <c r="D69" s="10"/>
      <c r="E69" s="10"/>
      <c r="F69" s="10"/>
      <c r="G69" s="10"/>
      <c r="H69" s="10"/>
      <c r="I69" s="10"/>
      <c r="J69" s="49"/>
      <c r="K69" s="11">
        <f>SUM(C69:I69)</f>
        <v>0</v>
      </c>
    </row>
    <row r="70" spans="2:11" ht="12.75">
      <c r="B70" s="8" t="s">
        <v>15</v>
      </c>
      <c r="C70" s="10"/>
      <c r="D70" s="10"/>
      <c r="E70" s="10"/>
      <c r="F70" s="10"/>
      <c r="G70" s="10"/>
      <c r="H70" s="10"/>
      <c r="I70" s="10"/>
      <c r="J70" s="49"/>
      <c r="K70" s="11">
        <f>SUM(C70:I70)</f>
        <v>0</v>
      </c>
    </row>
    <row r="71" spans="2:11" ht="12.75">
      <c r="B71" s="8" t="s">
        <v>16</v>
      </c>
      <c r="C71" s="10"/>
      <c r="D71" s="10"/>
      <c r="E71" s="10"/>
      <c r="F71" s="10"/>
      <c r="G71" s="10"/>
      <c r="H71" s="10"/>
      <c r="I71" s="10"/>
      <c r="J71" s="49"/>
      <c r="K71" s="11">
        <f>SUM(C71:I71)</f>
        <v>0</v>
      </c>
    </row>
    <row r="72" spans="2:11" ht="12.75">
      <c r="B72" s="7"/>
      <c r="C72" s="12"/>
      <c r="D72" s="12"/>
      <c r="E72" s="12"/>
      <c r="F72" s="12"/>
      <c r="G72" s="12"/>
      <c r="H72" s="12"/>
      <c r="I72" s="12"/>
      <c r="J72" s="50"/>
      <c r="K72" s="13"/>
    </row>
    <row r="73" spans="2:11" ht="13.5" thickBot="1">
      <c r="B73" s="9" t="s">
        <v>17</v>
      </c>
      <c r="C73" s="14">
        <f>SUM(C67:C72)</f>
        <v>0</v>
      </c>
      <c r="D73" s="14">
        <f>SUM(D67:D72)</f>
        <v>0</v>
      </c>
      <c r="E73" s="14">
        <f aca="true" t="shared" si="5" ref="E73:K73">SUM(E67:E71)</f>
        <v>0</v>
      </c>
      <c r="F73" s="14">
        <f t="shared" si="5"/>
        <v>0</v>
      </c>
      <c r="G73" s="14">
        <f t="shared" si="5"/>
        <v>0</v>
      </c>
      <c r="H73" s="14">
        <f t="shared" si="5"/>
        <v>0</v>
      </c>
      <c r="I73" s="14">
        <f t="shared" si="5"/>
        <v>0</v>
      </c>
      <c r="J73" s="51"/>
      <c r="K73" s="15">
        <f t="shared" si="5"/>
        <v>0</v>
      </c>
    </row>
    <row r="74" spans="2:11" ht="13.5" thickTop="1">
      <c r="B74" s="16"/>
      <c r="C74" s="17"/>
      <c r="D74" s="17"/>
      <c r="E74" s="17"/>
      <c r="F74" s="17"/>
      <c r="G74" s="17"/>
      <c r="H74" s="17"/>
      <c r="I74" s="17"/>
      <c r="J74" s="17"/>
      <c r="K74" s="17"/>
    </row>
    <row r="75" spans="2:11" ht="12.75">
      <c r="B75" s="16"/>
      <c r="C75" s="17"/>
      <c r="D75" s="17"/>
      <c r="E75" s="17"/>
      <c r="F75" s="17"/>
      <c r="G75" s="17"/>
      <c r="H75" s="17"/>
      <c r="I75" s="17"/>
      <c r="J75" s="17"/>
      <c r="K75" s="17"/>
    </row>
    <row r="77" spans="1:2" ht="12.75">
      <c r="A77" s="2" t="s">
        <v>2</v>
      </c>
      <c r="B77" s="46" t="s">
        <v>37</v>
      </c>
    </row>
    <row r="78" ht="13.5" thickBot="1"/>
    <row r="79" spans="2:11" ht="13.5" thickTop="1">
      <c r="B79" s="3" t="s">
        <v>3</v>
      </c>
      <c r="C79" s="4" t="s">
        <v>4</v>
      </c>
      <c r="D79" s="4" t="s">
        <v>5</v>
      </c>
      <c r="E79" s="4" t="s">
        <v>6</v>
      </c>
      <c r="F79" s="4" t="s">
        <v>7</v>
      </c>
      <c r="G79" s="4" t="s">
        <v>8</v>
      </c>
      <c r="H79" s="4" t="s">
        <v>9</v>
      </c>
      <c r="I79" s="4" t="s">
        <v>10</v>
      </c>
      <c r="J79" s="52" t="s">
        <v>87</v>
      </c>
      <c r="K79" s="5" t="s">
        <v>11</v>
      </c>
    </row>
    <row r="80" spans="2:11" ht="12.75">
      <c r="B80" s="6" t="s">
        <v>180</v>
      </c>
      <c r="C80" s="10">
        <v>20</v>
      </c>
      <c r="D80" s="10">
        <v>15</v>
      </c>
      <c r="E80" s="10">
        <v>20</v>
      </c>
      <c r="F80" s="10"/>
      <c r="G80" s="10">
        <v>20</v>
      </c>
      <c r="H80" s="10">
        <v>40</v>
      </c>
      <c r="I80" s="10">
        <v>50</v>
      </c>
      <c r="J80" s="49">
        <v>6</v>
      </c>
      <c r="K80" s="11">
        <f aca="true" t="shared" si="6" ref="K80:K85">SUM(C80:I80)</f>
        <v>165</v>
      </c>
    </row>
    <row r="81" spans="2:11" ht="12.75">
      <c r="B81" s="6" t="s">
        <v>181</v>
      </c>
      <c r="C81" s="10">
        <v>0</v>
      </c>
      <c r="D81" s="10">
        <v>35</v>
      </c>
      <c r="E81" s="10">
        <v>15</v>
      </c>
      <c r="F81" s="10"/>
      <c r="G81" s="10">
        <v>0</v>
      </c>
      <c r="H81" s="10">
        <v>0</v>
      </c>
      <c r="I81" s="10">
        <v>5</v>
      </c>
      <c r="J81" s="49">
        <v>6</v>
      </c>
      <c r="K81" s="11">
        <f t="shared" si="6"/>
        <v>55</v>
      </c>
    </row>
    <row r="82" spans="2:11" ht="12.75">
      <c r="B82" s="6" t="s">
        <v>182</v>
      </c>
      <c r="C82" s="10">
        <v>10</v>
      </c>
      <c r="D82" s="10">
        <v>20</v>
      </c>
      <c r="E82" s="10">
        <v>0</v>
      </c>
      <c r="F82" s="10"/>
      <c r="G82" s="10">
        <v>5</v>
      </c>
      <c r="H82" s="10">
        <v>0</v>
      </c>
      <c r="I82" s="10">
        <v>0</v>
      </c>
      <c r="J82" s="49">
        <v>6</v>
      </c>
      <c r="K82" s="11">
        <f t="shared" si="6"/>
        <v>35</v>
      </c>
    </row>
    <row r="83" spans="2:11" ht="12.75">
      <c r="B83" s="6" t="s">
        <v>254</v>
      </c>
      <c r="C83" s="10">
        <v>0</v>
      </c>
      <c r="D83" s="10">
        <v>0</v>
      </c>
      <c r="E83" s="10">
        <v>0</v>
      </c>
      <c r="F83" s="10"/>
      <c r="G83" s="10">
        <v>0</v>
      </c>
      <c r="H83" s="10">
        <v>0</v>
      </c>
      <c r="I83" s="10">
        <v>0</v>
      </c>
      <c r="J83" s="49">
        <v>6</v>
      </c>
      <c r="K83" s="11">
        <f t="shared" si="6"/>
        <v>0</v>
      </c>
    </row>
    <row r="84" spans="2:11" ht="12.75">
      <c r="B84" s="6" t="s">
        <v>183</v>
      </c>
      <c r="C84" s="10">
        <v>0</v>
      </c>
      <c r="D84" s="10">
        <v>0</v>
      </c>
      <c r="E84" s="10">
        <v>0</v>
      </c>
      <c r="F84" s="10"/>
      <c r="G84" s="10">
        <v>0</v>
      </c>
      <c r="H84" s="10">
        <v>0</v>
      </c>
      <c r="I84" s="10">
        <v>15</v>
      </c>
      <c r="J84" s="49">
        <v>6</v>
      </c>
      <c r="K84" s="11">
        <f t="shared" si="6"/>
        <v>15</v>
      </c>
    </row>
    <row r="85" spans="2:11" ht="12.75">
      <c r="B85" s="6" t="s">
        <v>184</v>
      </c>
      <c r="C85" s="10">
        <v>0</v>
      </c>
      <c r="D85" s="10">
        <v>0</v>
      </c>
      <c r="E85" s="10">
        <v>0</v>
      </c>
      <c r="F85" s="10"/>
      <c r="G85" s="10">
        <v>0</v>
      </c>
      <c r="H85" s="10">
        <v>0</v>
      </c>
      <c r="I85" s="10">
        <v>0</v>
      </c>
      <c r="J85" s="49">
        <v>6</v>
      </c>
      <c r="K85" s="11">
        <f t="shared" si="6"/>
        <v>0</v>
      </c>
    </row>
    <row r="86" spans="2:11" ht="12.75">
      <c r="B86" s="7"/>
      <c r="C86" s="12"/>
      <c r="D86" s="12"/>
      <c r="E86" s="12"/>
      <c r="F86" s="12"/>
      <c r="G86" s="12"/>
      <c r="H86" s="12"/>
      <c r="I86" s="12"/>
      <c r="J86" s="50"/>
      <c r="K86" s="13"/>
    </row>
    <row r="87" spans="2:11" ht="12.75">
      <c r="B87" s="8" t="s">
        <v>12</v>
      </c>
      <c r="C87" s="10"/>
      <c r="D87" s="10"/>
      <c r="E87" s="10"/>
      <c r="F87" s="10"/>
      <c r="G87" s="10"/>
      <c r="H87" s="10"/>
      <c r="I87" s="10"/>
      <c r="J87" s="49"/>
      <c r="K87" s="11">
        <f>SUM(C87:I87)</f>
        <v>0</v>
      </c>
    </row>
    <row r="88" spans="2:11" ht="12.75">
      <c r="B88" s="8" t="s">
        <v>13</v>
      </c>
      <c r="C88" s="10"/>
      <c r="D88" s="10"/>
      <c r="E88" s="10"/>
      <c r="F88" s="10"/>
      <c r="G88" s="10"/>
      <c r="H88" s="10"/>
      <c r="I88" s="10"/>
      <c r="J88" s="49"/>
      <c r="K88" s="11">
        <f>SUM(C88:I88)</f>
        <v>0</v>
      </c>
    </row>
    <row r="89" spans="2:11" ht="12.75">
      <c r="B89" s="8" t="s">
        <v>14</v>
      </c>
      <c r="C89" s="10"/>
      <c r="D89" s="10"/>
      <c r="E89" s="10"/>
      <c r="F89" s="10"/>
      <c r="G89" s="10"/>
      <c r="H89" s="10"/>
      <c r="I89" s="10"/>
      <c r="J89" s="49"/>
      <c r="K89" s="11">
        <f>SUM(C89:I89)</f>
        <v>0</v>
      </c>
    </row>
    <row r="90" spans="2:11" ht="12.75">
      <c r="B90" s="8" t="s">
        <v>15</v>
      </c>
      <c r="C90" s="10"/>
      <c r="D90" s="10"/>
      <c r="E90" s="10"/>
      <c r="F90" s="10"/>
      <c r="G90" s="10"/>
      <c r="H90" s="10"/>
      <c r="I90" s="10"/>
      <c r="J90" s="49"/>
      <c r="K90" s="11">
        <f>SUM(C90:I90)</f>
        <v>0</v>
      </c>
    </row>
    <row r="91" spans="2:11" ht="12.75">
      <c r="B91" s="8" t="s">
        <v>16</v>
      </c>
      <c r="C91" s="10"/>
      <c r="D91" s="10"/>
      <c r="E91" s="10"/>
      <c r="F91" s="10"/>
      <c r="G91" s="10"/>
      <c r="H91" s="10"/>
      <c r="I91" s="10"/>
      <c r="J91" s="49"/>
      <c r="K91" s="11">
        <f>SUM(C91:I91)</f>
        <v>0</v>
      </c>
    </row>
    <row r="92" spans="2:11" ht="12.75">
      <c r="B92" s="7"/>
      <c r="C92" s="12"/>
      <c r="D92" s="12"/>
      <c r="E92" s="12"/>
      <c r="F92" s="12"/>
      <c r="G92" s="12"/>
      <c r="H92" s="12"/>
      <c r="I92" s="12"/>
      <c r="J92" s="50"/>
      <c r="K92" s="13"/>
    </row>
    <row r="93" spans="2:11" ht="13.5" thickBot="1">
      <c r="B93" s="9" t="s">
        <v>17</v>
      </c>
      <c r="C93" s="14">
        <f>SUM(C87:C92)</f>
        <v>0</v>
      </c>
      <c r="D93" s="14">
        <f>SUM(D87:D92)</f>
        <v>0</v>
      </c>
      <c r="E93" s="14">
        <f aca="true" t="shared" si="7" ref="E93:K93">SUM(E87:E91)</f>
        <v>0</v>
      </c>
      <c r="F93" s="14">
        <f t="shared" si="7"/>
        <v>0</v>
      </c>
      <c r="G93" s="14">
        <f t="shared" si="7"/>
        <v>0</v>
      </c>
      <c r="H93" s="14">
        <f t="shared" si="7"/>
        <v>0</v>
      </c>
      <c r="I93" s="14">
        <f t="shared" si="7"/>
        <v>0</v>
      </c>
      <c r="J93" s="51"/>
      <c r="K93" s="15">
        <f t="shared" si="7"/>
        <v>0</v>
      </c>
    </row>
    <row r="94" ht="13.5" thickTop="1"/>
    <row r="108" spans="1:5" ht="12.75">
      <c r="A108" s="2" t="s">
        <v>2</v>
      </c>
      <c r="B108" s="46" t="s">
        <v>39</v>
      </c>
      <c r="E108" s="1"/>
    </row>
    <row r="109" ht="13.5" thickBot="1"/>
    <row r="110" spans="2:11" ht="13.5" thickTop="1">
      <c r="B110" s="3" t="s">
        <v>3</v>
      </c>
      <c r="C110" s="4" t="s">
        <v>4</v>
      </c>
      <c r="D110" s="4" t="s">
        <v>5</v>
      </c>
      <c r="E110" s="4" t="s">
        <v>6</v>
      </c>
      <c r="F110" s="4" t="s">
        <v>7</v>
      </c>
      <c r="G110" s="4" t="s">
        <v>8</v>
      </c>
      <c r="H110" s="4" t="s">
        <v>9</v>
      </c>
      <c r="I110" s="4" t="s">
        <v>10</v>
      </c>
      <c r="J110" s="52" t="s">
        <v>87</v>
      </c>
      <c r="K110" s="5" t="s">
        <v>11</v>
      </c>
    </row>
    <row r="111" spans="2:11" ht="12.75">
      <c r="B111" s="6" t="s">
        <v>191</v>
      </c>
      <c r="C111" s="10">
        <v>15</v>
      </c>
      <c r="D111" s="10">
        <v>0</v>
      </c>
      <c r="E111" s="10"/>
      <c r="F111" s="10">
        <v>10</v>
      </c>
      <c r="G111" s="10">
        <v>25</v>
      </c>
      <c r="H111" s="10">
        <v>0</v>
      </c>
      <c r="I111" s="10">
        <v>45</v>
      </c>
      <c r="J111" s="49">
        <v>6</v>
      </c>
      <c r="K111" s="11">
        <f aca="true" t="shared" si="8" ref="K111:K116">SUM(C111:I111)</f>
        <v>95</v>
      </c>
    </row>
    <row r="112" spans="2:11" ht="12.75">
      <c r="B112" s="6" t="s">
        <v>192</v>
      </c>
      <c r="C112" s="10">
        <v>0</v>
      </c>
      <c r="D112" s="10">
        <v>0</v>
      </c>
      <c r="E112" s="10"/>
      <c r="F112" s="10">
        <v>0</v>
      </c>
      <c r="G112" s="10">
        <v>0</v>
      </c>
      <c r="H112" s="10">
        <v>0</v>
      </c>
      <c r="I112" s="10">
        <v>0</v>
      </c>
      <c r="J112" s="49">
        <v>6</v>
      </c>
      <c r="K112" s="11">
        <f t="shared" si="8"/>
        <v>0</v>
      </c>
    </row>
    <row r="113" spans="2:11" ht="12.75">
      <c r="B113" s="6" t="s">
        <v>193</v>
      </c>
      <c r="C113" s="10">
        <v>45</v>
      </c>
      <c r="D113" s="10">
        <v>5</v>
      </c>
      <c r="E113" s="10"/>
      <c r="F113" s="10">
        <v>15</v>
      </c>
      <c r="G113" s="10">
        <v>0</v>
      </c>
      <c r="H113" s="10">
        <v>45</v>
      </c>
      <c r="I113" s="10">
        <v>5</v>
      </c>
      <c r="J113" s="49">
        <v>6</v>
      </c>
      <c r="K113" s="11">
        <f t="shared" si="8"/>
        <v>115</v>
      </c>
    </row>
    <row r="114" spans="2:11" ht="12.75">
      <c r="B114" s="6" t="s">
        <v>194</v>
      </c>
      <c r="C114" s="10">
        <v>15</v>
      </c>
      <c r="D114" s="10">
        <v>5</v>
      </c>
      <c r="E114" s="10"/>
      <c r="F114" s="10">
        <v>5</v>
      </c>
      <c r="G114" s="10">
        <v>40</v>
      </c>
      <c r="H114" s="10">
        <v>0</v>
      </c>
      <c r="I114" s="10">
        <v>35</v>
      </c>
      <c r="J114" s="49">
        <v>6</v>
      </c>
      <c r="K114" s="11">
        <f t="shared" si="8"/>
        <v>100</v>
      </c>
    </row>
    <row r="115" spans="2:11" ht="12.75">
      <c r="B115" s="6" t="s">
        <v>195</v>
      </c>
      <c r="C115" s="10">
        <v>0</v>
      </c>
      <c r="D115" s="10">
        <v>5</v>
      </c>
      <c r="E115" s="10"/>
      <c r="F115" s="10">
        <v>35</v>
      </c>
      <c r="G115" s="10">
        <v>20</v>
      </c>
      <c r="H115" s="10">
        <v>20</v>
      </c>
      <c r="I115" s="10">
        <v>55</v>
      </c>
      <c r="J115" s="49">
        <v>6</v>
      </c>
      <c r="K115" s="11">
        <f t="shared" si="8"/>
        <v>135</v>
      </c>
    </row>
    <row r="116" spans="2:11" ht="12.75">
      <c r="B116" s="6" t="s">
        <v>196</v>
      </c>
      <c r="C116" s="10">
        <v>5</v>
      </c>
      <c r="D116" s="10">
        <v>0</v>
      </c>
      <c r="E116" s="10"/>
      <c r="F116" s="10">
        <v>0</v>
      </c>
      <c r="G116" s="10">
        <v>0</v>
      </c>
      <c r="H116" s="10">
        <v>40</v>
      </c>
      <c r="I116" s="10">
        <v>0</v>
      </c>
      <c r="J116" s="49">
        <v>6</v>
      </c>
      <c r="K116" s="11">
        <f t="shared" si="8"/>
        <v>45</v>
      </c>
    </row>
    <row r="117" spans="2:11" ht="12.75">
      <c r="B117" s="7"/>
      <c r="C117" s="12"/>
      <c r="D117" s="12"/>
      <c r="E117" s="12"/>
      <c r="F117" s="12"/>
      <c r="G117" s="12"/>
      <c r="H117" s="12"/>
      <c r="I117" s="12"/>
      <c r="J117" s="50"/>
      <c r="K117" s="13"/>
    </row>
    <row r="118" spans="2:11" ht="12.75">
      <c r="B118" s="8" t="s">
        <v>12</v>
      </c>
      <c r="C118" s="10"/>
      <c r="D118" s="10"/>
      <c r="E118" s="10"/>
      <c r="F118" s="10"/>
      <c r="G118" s="10"/>
      <c r="H118" s="10"/>
      <c r="I118" s="10"/>
      <c r="J118" s="49"/>
      <c r="K118" s="11">
        <f>SUM(C118:I118)</f>
        <v>0</v>
      </c>
    </row>
    <row r="119" spans="2:11" ht="12.75">
      <c r="B119" s="8" t="s">
        <v>13</v>
      </c>
      <c r="C119" s="10"/>
      <c r="D119" s="10"/>
      <c r="E119" s="10"/>
      <c r="F119" s="10"/>
      <c r="G119" s="10"/>
      <c r="H119" s="10"/>
      <c r="I119" s="10"/>
      <c r="J119" s="49"/>
      <c r="K119" s="11">
        <f>SUM(C119:I119)</f>
        <v>0</v>
      </c>
    </row>
    <row r="120" spans="2:11" ht="12.75">
      <c r="B120" s="8" t="s">
        <v>14</v>
      </c>
      <c r="C120" s="10"/>
      <c r="D120" s="10"/>
      <c r="E120" s="10"/>
      <c r="F120" s="10"/>
      <c r="G120" s="10"/>
      <c r="H120" s="10"/>
      <c r="I120" s="10"/>
      <c r="J120" s="49"/>
      <c r="K120" s="11">
        <f>SUM(C120:I120)</f>
        <v>0</v>
      </c>
    </row>
    <row r="121" spans="2:11" ht="12.75">
      <c r="B121" s="8" t="s">
        <v>15</v>
      </c>
      <c r="C121" s="10"/>
      <c r="D121" s="10"/>
      <c r="E121" s="10"/>
      <c r="F121" s="10"/>
      <c r="G121" s="10"/>
      <c r="H121" s="10"/>
      <c r="I121" s="10"/>
      <c r="J121" s="49"/>
      <c r="K121" s="11">
        <f>SUM(C121:I121)</f>
        <v>0</v>
      </c>
    </row>
    <row r="122" spans="2:11" ht="12.75">
      <c r="B122" s="8" t="s">
        <v>16</v>
      </c>
      <c r="C122" s="10"/>
      <c r="D122" s="10"/>
      <c r="E122" s="10"/>
      <c r="F122" s="10"/>
      <c r="G122" s="10"/>
      <c r="H122" s="10"/>
      <c r="I122" s="10"/>
      <c r="J122" s="49"/>
      <c r="K122" s="11">
        <f>SUM(C122:I122)</f>
        <v>0</v>
      </c>
    </row>
    <row r="123" spans="2:11" ht="12.75">
      <c r="B123" s="7"/>
      <c r="C123" s="12"/>
      <c r="D123" s="12"/>
      <c r="E123" s="12"/>
      <c r="F123" s="12"/>
      <c r="G123" s="12"/>
      <c r="H123" s="12"/>
      <c r="I123" s="12"/>
      <c r="J123" s="50"/>
      <c r="K123" s="13"/>
    </row>
    <row r="124" spans="2:11" ht="13.5" thickBot="1">
      <c r="B124" s="9" t="s">
        <v>17</v>
      </c>
      <c r="C124" s="14">
        <f>SUM(C118:C123)</f>
        <v>0</v>
      </c>
      <c r="D124" s="14">
        <f>SUM(D118:D123)</f>
        <v>0</v>
      </c>
      <c r="E124" s="14">
        <f aca="true" t="shared" si="9" ref="E124:K124">SUM(E118:E122)</f>
        <v>0</v>
      </c>
      <c r="F124" s="14">
        <f t="shared" si="9"/>
        <v>0</v>
      </c>
      <c r="G124" s="14">
        <f t="shared" si="9"/>
        <v>0</v>
      </c>
      <c r="H124" s="14">
        <f t="shared" si="9"/>
        <v>0</v>
      </c>
      <c r="I124" s="14">
        <f t="shared" si="9"/>
        <v>0</v>
      </c>
      <c r="J124" s="51"/>
      <c r="K124" s="15">
        <f t="shared" si="9"/>
        <v>0</v>
      </c>
    </row>
    <row r="125" spans="2:11" ht="13.5" thickTop="1">
      <c r="B125" s="16"/>
      <c r="C125" s="17"/>
      <c r="D125" s="17"/>
      <c r="E125" s="17"/>
      <c r="F125" s="17"/>
      <c r="G125" s="17"/>
      <c r="H125" s="17"/>
      <c r="I125" s="17"/>
      <c r="J125" s="17"/>
      <c r="K125" s="17"/>
    </row>
    <row r="126" spans="2:11" ht="12.75">
      <c r="B126" s="16"/>
      <c r="C126" s="17"/>
      <c r="D126" s="17"/>
      <c r="E126" s="17"/>
      <c r="F126" s="17"/>
      <c r="G126" s="17"/>
      <c r="H126" s="17"/>
      <c r="I126" s="17"/>
      <c r="J126" s="17"/>
      <c r="K126" s="17"/>
    </row>
    <row r="128" spans="1:2" ht="12.75">
      <c r="A128" s="2" t="s">
        <v>2</v>
      </c>
      <c r="B128" s="46" t="s">
        <v>36</v>
      </c>
    </row>
    <row r="129" ht="13.5" thickBot="1"/>
    <row r="130" spans="2:11" ht="13.5" thickTop="1">
      <c r="B130" s="3" t="s">
        <v>3</v>
      </c>
      <c r="C130" s="4" t="s">
        <v>4</v>
      </c>
      <c r="D130" s="4" t="s">
        <v>5</v>
      </c>
      <c r="E130" s="4" t="s">
        <v>6</v>
      </c>
      <c r="F130" s="4" t="s">
        <v>7</v>
      </c>
      <c r="G130" s="4" t="s">
        <v>8</v>
      </c>
      <c r="H130" s="4" t="s">
        <v>9</v>
      </c>
      <c r="I130" s="4" t="s">
        <v>10</v>
      </c>
      <c r="J130" s="52" t="s">
        <v>87</v>
      </c>
      <c r="K130" s="5" t="s">
        <v>11</v>
      </c>
    </row>
    <row r="131" spans="2:11" ht="12.75">
      <c r="B131" s="6" t="s">
        <v>228</v>
      </c>
      <c r="C131" s="10">
        <v>35</v>
      </c>
      <c r="D131" s="10"/>
      <c r="E131" s="10">
        <v>30</v>
      </c>
      <c r="F131" s="10">
        <v>0</v>
      </c>
      <c r="G131" s="10">
        <v>45</v>
      </c>
      <c r="H131" s="10">
        <v>45</v>
      </c>
      <c r="I131" s="10">
        <v>45</v>
      </c>
      <c r="J131" s="49">
        <v>6</v>
      </c>
      <c r="K131" s="11">
        <f aca="true" t="shared" si="10" ref="K131:K136">SUM(C131:I131)</f>
        <v>200</v>
      </c>
    </row>
    <row r="132" spans="2:11" ht="12.75">
      <c r="B132" s="6" t="s">
        <v>229</v>
      </c>
      <c r="C132" s="10">
        <v>45</v>
      </c>
      <c r="D132" s="10"/>
      <c r="E132" s="10">
        <v>50</v>
      </c>
      <c r="F132" s="10">
        <v>0</v>
      </c>
      <c r="G132" s="10">
        <v>30</v>
      </c>
      <c r="H132" s="10">
        <v>90</v>
      </c>
      <c r="I132" s="10">
        <v>35</v>
      </c>
      <c r="J132" s="49">
        <v>6</v>
      </c>
      <c r="K132" s="11">
        <f t="shared" si="10"/>
        <v>250</v>
      </c>
    </row>
    <row r="133" spans="2:11" ht="12.75">
      <c r="B133" s="6" t="s">
        <v>230</v>
      </c>
      <c r="C133" s="10">
        <v>0</v>
      </c>
      <c r="D133" s="10"/>
      <c r="E133" s="10">
        <v>5</v>
      </c>
      <c r="F133" s="10">
        <v>20</v>
      </c>
      <c r="G133" s="10">
        <v>0</v>
      </c>
      <c r="H133" s="10">
        <v>55</v>
      </c>
      <c r="I133" s="10">
        <v>0</v>
      </c>
      <c r="J133" s="49">
        <v>6</v>
      </c>
      <c r="K133" s="11">
        <f t="shared" si="10"/>
        <v>80</v>
      </c>
    </row>
    <row r="134" spans="2:11" ht="12.75">
      <c r="B134" s="6" t="s">
        <v>231</v>
      </c>
      <c r="C134" s="10">
        <v>35</v>
      </c>
      <c r="D134" s="10"/>
      <c r="E134" s="10">
        <v>25</v>
      </c>
      <c r="F134" s="10">
        <v>50</v>
      </c>
      <c r="G134" s="10">
        <v>0</v>
      </c>
      <c r="H134" s="10">
        <v>0</v>
      </c>
      <c r="I134" s="10">
        <v>25</v>
      </c>
      <c r="J134" s="49">
        <v>6</v>
      </c>
      <c r="K134" s="11">
        <f t="shared" si="10"/>
        <v>135</v>
      </c>
    </row>
    <row r="135" spans="2:11" ht="12.75">
      <c r="B135" s="6" t="s">
        <v>232</v>
      </c>
      <c r="C135" s="10">
        <v>0</v>
      </c>
      <c r="D135" s="10"/>
      <c r="E135" s="10">
        <v>0</v>
      </c>
      <c r="F135" s="10">
        <v>0</v>
      </c>
      <c r="G135" s="10">
        <v>0</v>
      </c>
      <c r="H135" s="10">
        <v>0</v>
      </c>
      <c r="I135" s="10">
        <v>0</v>
      </c>
      <c r="J135" s="49">
        <v>6</v>
      </c>
      <c r="K135" s="11">
        <f t="shared" si="10"/>
        <v>0</v>
      </c>
    </row>
    <row r="136" spans="2:11" ht="12.75">
      <c r="B136" s="6" t="s">
        <v>233</v>
      </c>
      <c r="C136" s="10">
        <v>25</v>
      </c>
      <c r="D136" s="10"/>
      <c r="E136" s="10">
        <v>0</v>
      </c>
      <c r="F136" s="10">
        <v>0</v>
      </c>
      <c r="G136" s="10">
        <v>10</v>
      </c>
      <c r="H136" s="10">
        <v>0</v>
      </c>
      <c r="I136" s="10">
        <v>0</v>
      </c>
      <c r="J136" s="49">
        <v>6</v>
      </c>
      <c r="K136" s="11">
        <f t="shared" si="10"/>
        <v>35</v>
      </c>
    </row>
    <row r="137" spans="2:11" ht="12.75">
      <c r="B137" s="7"/>
      <c r="C137" s="12"/>
      <c r="D137" s="12"/>
      <c r="E137" s="12"/>
      <c r="F137" s="12"/>
      <c r="G137" s="12"/>
      <c r="H137" s="12"/>
      <c r="I137" s="12"/>
      <c r="J137" s="50"/>
      <c r="K137" s="13"/>
    </row>
    <row r="138" spans="2:11" ht="12.75">
      <c r="B138" s="8" t="s">
        <v>12</v>
      </c>
      <c r="C138" s="10"/>
      <c r="D138" s="10"/>
      <c r="E138" s="10"/>
      <c r="F138" s="10"/>
      <c r="G138" s="10"/>
      <c r="H138" s="10"/>
      <c r="I138" s="10"/>
      <c r="J138" s="49"/>
      <c r="K138" s="11">
        <f>SUM(C138:I138)</f>
        <v>0</v>
      </c>
    </row>
    <row r="139" spans="2:11" ht="12.75">
      <c r="B139" s="8" t="s">
        <v>13</v>
      </c>
      <c r="C139" s="10"/>
      <c r="D139" s="10"/>
      <c r="E139" s="10"/>
      <c r="F139" s="10"/>
      <c r="G139" s="10"/>
      <c r="H139" s="10"/>
      <c r="I139" s="10"/>
      <c r="J139" s="49"/>
      <c r="K139" s="11">
        <f>SUM(C139:I139)</f>
        <v>0</v>
      </c>
    </row>
    <row r="140" spans="2:11" ht="12.75">
      <c r="B140" s="8" t="s">
        <v>14</v>
      </c>
      <c r="C140" s="10"/>
      <c r="D140" s="10"/>
      <c r="E140" s="10"/>
      <c r="F140" s="10"/>
      <c r="G140" s="10"/>
      <c r="H140" s="10"/>
      <c r="I140" s="10"/>
      <c r="J140" s="49"/>
      <c r="K140" s="11">
        <f>SUM(C140:I140)</f>
        <v>0</v>
      </c>
    </row>
    <row r="141" spans="2:11" ht="12.75">
      <c r="B141" s="8" t="s">
        <v>15</v>
      </c>
      <c r="C141" s="10"/>
      <c r="D141" s="10"/>
      <c r="E141" s="10"/>
      <c r="F141" s="10"/>
      <c r="G141" s="10"/>
      <c r="H141" s="10"/>
      <c r="I141" s="10"/>
      <c r="J141" s="49"/>
      <c r="K141" s="11">
        <f>SUM(C141:I141)</f>
        <v>0</v>
      </c>
    </row>
    <row r="142" spans="2:11" ht="12.75">
      <c r="B142" s="8" t="s">
        <v>16</v>
      </c>
      <c r="C142" s="10"/>
      <c r="D142" s="10"/>
      <c r="E142" s="10"/>
      <c r="F142" s="10"/>
      <c r="G142" s="10"/>
      <c r="H142" s="10"/>
      <c r="I142" s="10"/>
      <c r="J142" s="49"/>
      <c r="K142" s="11">
        <f>SUM(C142:I142)</f>
        <v>0</v>
      </c>
    </row>
    <row r="143" spans="2:11" ht="12.75">
      <c r="B143" s="7"/>
      <c r="C143" s="12"/>
      <c r="D143" s="12"/>
      <c r="E143" s="12"/>
      <c r="F143" s="12"/>
      <c r="G143" s="12"/>
      <c r="H143" s="12"/>
      <c r="I143" s="12"/>
      <c r="J143" s="50"/>
      <c r="K143" s="13"/>
    </row>
    <row r="144" spans="2:11" ht="13.5" thickBot="1">
      <c r="B144" s="9" t="s">
        <v>17</v>
      </c>
      <c r="C144" s="14">
        <f>SUM(C138:C143)</f>
        <v>0</v>
      </c>
      <c r="D144" s="14">
        <f>SUM(D138:D143)</f>
        <v>0</v>
      </c>
      <c r="E144" s="14">
        <f aca="true" t="shared" si="11" ref="E144:K144">SUM(E138:E142)</f>
        <v>0</v>
      </c>
      <c r="F144" s="14">
        <f t="shared" si="11"/>
        <v>0</v>
      </c>
      <c r="G144" s="14">
        <f t="shared" si="11"/>
        <v>0</v>
      </c>
      <c r="H144" s="14">
        <f t="shared" si="11"/>
        <v>0</v>
      </c>
      <c r="I144" s="14">
        <f t="shared" si="11"/>
        <v>0</v>
      </c>
      <c r="J144" s="51"/>
      <c r="K144" s="15">
        <f t="shared" si="11"/>
        <v>0</v>
      </c>
    </row>
    <row r="145" ht="13.5" thickTop="1"/>
    <row r="159" spans="1:5" ht="12.75">
      <c r="A159" s="2" t="s">
        <v>2</v>
      </c>
      <c r="B159" s="46" t="s">
        <v>35</v>
      </c>
      <c r="E159" s="1"/>
    </row>
    <row r="160" ht="13.5" thickBot="1"/>
    <row r="161" spans="2:11" ht="13.5" thickTop="1">
      <c r="B161" s="3" t="s">
        <v>3</v>
      </c>
      <c r="C161" s="4" t="s">
        <v>4</v>
      </c>
      <c r="D161" s="4" t="s">
        <v>5</v>
      </c>
      <c r="E161" s="4" t="s">
        <v>6</v>
      </c>
      <c r="F161" s="4" t="s">
        <v>7</v>
      </c>
      <c r="G161" s="4" t="s">
        <v>8</v>
      </c>
      <c r="H161" s="4" t="s">
        <v>9</v>
      </c>
      <c r="I161" s="4" t="s">
        <v>10</v>
      </c>
      <c r="J161" s="52" t="s">
        <v>87</v>
      </c>
      <c r="K161" s="5" t="s">
        <v>11</v>
      </c>
    </row>
    <row r="162" spans="2:11" ht="12.75">
      <c r="B162" s="6" t="s">
        <v>168</v>
      </c>
      <c r="C162" s="10"/>
      <c r="D162" s="10">
        <v>15</v>
      </c>
      <c r="E162" s="10">
        <v>10</v>
      </c>
      <c r="F162" s="10">
        <v>5</v>
      </c>
      <c r="G162" s="10">
        <v>40</v>
      </c>
      <c r="H162" s="10">
        <v>20</v>
      </c>
      <c r="I162" s="10">
        <v>75</v>
      </c>
      <c r="J162" s="49">
        <v>6</v>
      </c>
      <c r="K162" s="11">
        <f aca="true" t="shared" si="12" ref="K162:K167">SUM(C162:I162)</f>
        <v>165</v>
      </c>
    </row>
    <row r="163" spans="2:11" ht="12.75">
      <c r="B163" s="6" t="s">
        <v>169</v>
      </c>
      <c r="C163" s="10"/>
      <c r="D163" s="10">
        <v>15</v>
      </c>
      <c r="E163" s="10">
        <v>0</v>
      </c>
      <c r="F163" s="10">
        <v>5</v>
      </c>
      <c r="G163" s="10">
        <v>20</v>
      </c>
      <c r="H163" s="10">
        <v>0</v>
      </c>
      <c r="I163" s="10">
        <v>0</v>
      </c>
      <c r="J163" s="49">
        <v>6</v>
      </c>
      <c r="K163" s="11">
        <f t="shared" si="12"/>
        <v>40</v>
      </c>
    </row>
    <row r="164" spans="2:11" ht="12.75">
      <c r="B164" s="6" t="s">
        <v>170</v>
      </c>
      <c r="C164" s="10"/>
      <c r="D164" s="10">
        <v>40</v>
      </c>
      <c r="E164" s="10">
        <v>30</v>
      </c>
      <c r="F164" s="10">
        <v>25</v>
      </c>
      <c r="G164" s="10">
        <v>0</v>
      </c>
      <c r="H164" s="10">
        <v>0</v>
      </c>
      <c r="I164" s="10">
        <v>10</v>
      </c>
      <c r="J164" s="49">
        <v>6</v>
      </c>
      <c r="K164" s="11">
        <f t="shared" si="12"/>
        <v>105</v>
      </c>
    </row>
    <row r="165" spans="2:11" ht="12.75">
      <c r="B165" s="6" t="s">
        <v>171</v>
      </c>
      <c r="C165" s="10"/>
      <c r="D165" s="10">
        <v>5</v>
      </c>
      <c r="E165" s="10">
        <v>0</v>
      </c>
      <c r="F165" s="10">
        <v>45</v>
      </c>
      <c r="G165" s="10">
        <v>30</v>
      </c>
      <c r="H165" s="10">
        <v>40</v>
      </c>
      <c r="I165" s="10">
        <v>5</v>
      </c>
      <c r="J165" s="49">
        <v>6</v>
      </c>
      <c r="K165" s="11">
        <f t="shared" si="12"/>
        <v>125</v>
      </c>
    </row>
    <row r="166" spans="2:11" ht="12.75">
      <c r="B166" s="6" t="s">
        <v>172</v>
      </c>
      <c r="C166" s="10"/>
      <c r="D166" s="10">
        <v>20</v>
      </c>
      <c r="E166" s="10">
        <v>30</v>
      </c>
      <c r="F166" s="10">
        <v>20</v>
      </c>
      <c r="G166" s="10">
        <v>0</v>
      </c>
      <c r="H166" s="10">
        <v>0</v>
      </c>
      <c r="I166" s="10">
        <v>5</v>
      </c>
      <c r="J166" s="49">
        <v>6</v>
      </c>
      <c r="K166" s="11">
        <f t="shared" si="12"/>
        <v>75</v>
      </c>
    </row>
    <row r="167" spans="2:11" ht="12.75">
      <c r="B167" s="6" t="s">
        <v>173</v>
      </c>
      <c r="C167" s="10"/>
      <c r="D167" s="10">
        <v>5</v>
      </c>
      <c r="E167" s="10">
        <v>20</v>
      </c>
      <c r="F167" s="10">
        <v>10</v>
      </c>
      <c r="G167" s="10">
        <v>10</v>
      </c>
      <c r="H167" s="10">
        <v>0</v>
      </c>
      <c r="I167" s="10">
        <v>40</v>
      </c>
      <c r="J167" s="49">
        <v>6</v>
      </c>
      <c r="K167" s="11">
        <f t="shared" si="12"/>
        <v>85</v>
      </c>
    </row>
    <row r="168" spans="2:11" ht="12.75">
      <c r="B168" s="7"/>
      <c r="C168" s="12"/>
      <c r="D168" s="12"/>
      <c r="E168" s="12"/>
      <c r="F168" s="12"/>
      <c r="G168" s="12"/>
      <c r="H168" s="12"/>
      <c r="I168" s="12"/>
      <c r="J168" s="50"/>
      <c r="K168" s="13"/>
    </row>
    <row r="169" spans="2:11" ht="12.75">
      <c r="B169" s="8" t="s">
        <v>12</v>
      </c>
      <c r="C169" s="10"/>
      <c r="D169" s="10"/>
      <c r="E169" s="10"/>
      <c r="F169" s="10"/>
      <c r="G169" s="10"/>
      <c r="H169" s="10"/>
      <c r="I169" s="10"/>
      <c r="J169" s="49"/>
      <c r="K169" s="11">
        <f>SUM(C169:I169)</f>
        <v>0</v>
      </c>
    </row>
    <row r="170" spans="2:11" ht="12.75">
      <c r="B170" s="8" t="s">
        <v>13</v>
      </c>
      <c r="C170" s="10"/>
      <c r="D170" s="10"/>
      <c r="E170" s="10"/>
      <c r="F170" s="10"/>
      <c r="G170" s="10"/>
      <c r="H170" s="10"/>
      <c r="I170" s="10"/>
      <c r="J170" s="49"/>
      <c r="K170" s="11">
        <f>SUM(C170:I170)</f>
        <v>0</v>
      </c>
    </row>
    <row r="171" spans="2:11" ht="12.75">
      <c r="B171" s="8" t="s">
        <v>14</v>
      </c>
      <c r="C171" s="10"/>
      <c r="D171" s="10"/>
      <c r="E171" s="10"/>
      <c r="F171" s="10"/>
      <c r="G171" s="10"/>
      <c r="H171" s="10"/>
      <c r="I171" s="10"/>
      <c r="J171" s="49"/>
      <c r="K171" s="11">
        <f>SUM(C171:I171)</f>
        <v>0</v>
      </c>
    </row>
    <row r="172" spans="2:11" ht="12.75">
      <c r="B172" s="8" t="s">
        <v>15</v>
      </c>
      <c r="C172" s="10"/>
      <c r="D172" s="10"/>
      <c r="E172" s="10"/>
      <c r="F172" s="10"/>
      <c r="G172" s="10"/>
      <c r="H172" s="10"/>
      <c r="I172" s="10"/>
      <c r="J172" s="49"/>
      <c r="K172" s="11">
        <f>SUM(C172:I172)</f>
        <v>0</v>
      </c>
    </row>
    <row r="173" spans="2:11" ht="12.75">
      <c r="B173" s="8" t="s">
        <v>16</v>
      </c>
      <c r="C173" s="10"/>
      <c r="D173" s="10"/>
      <c r="E173" s="10"/>
      <c r="F173" s="10"/>
      <c r="G173" s="10"/>
      <c r="H173" s="10"/>
      <c r="I173" s="10"/>
      <c r="J173" s="49"/>
      <c r="K173" s="11">
        <f>SUM(C173:I173)</f>
        <v>0</v>
      </c>
    </row>
    <row r="174" spans="2:11" ht="12.75">
      <c r="B174" s="7"/>
      <c r="C174" s="12"/>
      <c r="D174" s="12"/>
      <c r="E174" s="12"/>
      <c r="F174" s="12"/>
      <c r="G174" s="12"/>
      <c r="H174" s="12"/>
      <c r="I174" s="12"/>
      <c r="J174" s="50"/>
      <c r="K174" s="13"/>
    </row>
    <row r="175" spans="2:11" ht="13.5" thickBot="1">
      <c r="B175" s="9" t="s">
        <v>17</v>
      </c>
      <c r="C175" s="14">
        <f>SUM(C169:C174)</f>
        <v>0</v>
      </c>
      <c r="D175" s="14">
        <f>SUM(D169:D174)</f>
        <v>0</v>
      </c>
      <c r="E175" s="14">
        <f aca="true" t="shared" si="13" ref="E175:K175">SUM(E169:E173)</f>
        <v>0</v>
      </c>
      <c r="F175" s="14">
        <f t="shared" si="13"/>
        <v>0</v>
      </c>
      <c r="G175" s="14">
        <f t="shared" si="13"/>
        <v>0</v>
      </c>
      <c r="H175" s="14">
        <f t="shared" si="13"/>
        <v>0</v>
      </c>
      <c r="I175" s="14">
        <f t="shared" si="13"/>
        <v>0</v>
      </c>
      <c r="J175" s="51"/>
      <c r="K175" s="15">
        <f t="shared" si="13"/>
        <v>0</v>
      </c>
    </row>
    <row r="176" spans="2:11" ht="13.5" thickTop="1">
      <c r="B176" s="16"/>
      <c r="C176" s="17"/>
      <c r="D176" s="17"/>
      <c r="E176" s="17"/>
      <c r="F176" s="17"/>
      <c r="G176" s="17"/>
      <c r="H176" s="17"/>
      <c r="I176" s="17"/>
      <c r="J176" s="17"/>
      <c r="K176" s="17"/>
    </row>
    <row r="177" spans="2:11" ht="12.75">
      <c r="B177" s="16"/>
      <c r="C177" s="17"/>
      <c r="D177" s="17"/>
      <c r="E177" s="17"/>
      <c r="F177" s="17"/>
      <c r="G177" s="17"/>
      <c r="H177" s="17"/>
      <c r="I177" s="17"/>
      <c r="J177" s="17"/>
      <c r="K177" s="17"/>
    </row>
    <row r="179" ht="12.75">
      <c r="A179" s="2" t="s">
        <v>2</v>
      </c>
    </row>
    <row r="180" ht="13.5" thickBot="1"/>
    <row r="181" spans="2:11" ht="13.5" thickTop="1">
      <c r="B181" s="3" t="s">
        <v>3</v>
      </c>
      <c r="C181" s="4" t="s">
        <v>4</v>
      </c>
      <c r="D181" s="4" t="s">
        <v>5</v>
      </c>
      <c r="E181" s="4" t="s">
        <v>6</v>
      </c>
      <c r="F181" s="4" t="s">
        <v>7</v>
      </c>
      <c r="G181" s="4" t="s">
        <v>8</v>
      </c>
      <c r="H181" s="4" t="s">
        <v>9</v>
      </c>
      <c r="I181" s="4" t="s">
        <v>10</v>
      </c>
      <c r="J181" s="52" t="s">
        <v>87</v>
      </c>
      <c r="K181" s="5" t="s">
        <v>11</v>
      </c>
    </row>
    <row r="182" spans="2:11" ht="12.75">
      <c r="B182" s="6"/>
      <c r="C182" s="10"/>
      <c r="D182" s="10"/>
      <c r="E182" s="10"/>
      <c r="F182" s="10"/>
      <c r="G182" s="10"/>
      <c r="H182" s="10"/>
      <c r="I182" s="10"/>
      <c r="J182" s="49"/>
      <c r="K182" s="11">
        <f aca="true" t="shared" si="14" ref="K182:K187">SUM(C182:I182)</f>
        <v>0</v>
      </c>
    </row>
    <row r="183" spans="2:11" ht="12.75">
      <c r="B183" s="6"/>
      <c r="C183" s="10"/>
      <c r="D183" s="10"/>
      <c r="E183" s="10"/>
      <c r="F183" s="10"/>
      <c r="G183" s="10"/>
      <c r="H183" s="10"/>
      <c r="I183" s="10"/>
      <c r="J183" s="49"/>
      <c r="K183" s="11">
        <f t="shared" si="14"/>
        <v>0</v>
      </c>
    </row>
    <row r="184" spans="2:11" ht="12.75">
      <c r="B184" s="6"/>
      <c r="C184" s="10"/>
      <c r="D184" s="10"/>
      <c r="E184" s="10"/>
      <c r="F184" s="10"/>
      <c r="G184" s="10"/>
      <c r="H184" s="10"/>
      <c r="I184" s="10"/>
      <c r="J184" s="49"/>
      <c r="K184" s="11">
        <f t="shared" si="14"/>
        <v>0</v>
      </c>
    </row>
    <row r="185" spans="2:11" ht="12.75">
      <c r="B185" s="6"/>
      <c r="C185" s="10"/>
      <c r="D185" s="10"/>
      <c r="E185" s="10"/>
      <c r="F185" s="10"/>
      <c r="G185" s="10"/>
      <c r="H185" s="10"/>
      <c r="I185" s="10"/>
      <c r="J185" s="49"/>
      <c r="K185" s="11">
        <f t="shared" si="14"/>
        <v>0</v>
      </c>
    </row>
    <row r="186" spans="2:11" ht="12.75">
      <c r="B186" s="6"/>
      <c r="C186" s="10"/>
      <c r="D186" s="10"/>
      <c r="E186" s="10"/>
      <c r="F186" s="10"/>
      <c r="G186" s="10"/>
      <c r="H186" s="10"/>
      <c r="I186" s="10"/>
      <c r="J186" s="49"/>
      <c r="K186" s="11">
        <f t="shared" si="14"/>
        <v>0</v>
      </c>
    </row>
    <row r="187" spans="2:11" ht="12.75">
      <c r="B187" s="6"/>
      <c r="C187" s="10"/>
      <c r="D187" s="10"/>
      <c r="E187" s="10"/>
      <c r="F187" s="10"/>
      <c r="G187" s="10"/>
      <c r="H187" s="10"/>
      <c r="I187" s="10"/>
      <c r="J187" s="49"/>
      <c r="K187" s="11">
        <f t="shared" si="14"/>
        <v>0</v>
      </c>
    </row>
    <row r="188" spans="2:11" ht="12.75">
      <c r="B188" s="7"/>
      <c r="C188" s="12"/>
      <c r="D188" s="12"/>
      <c r="E188" s="12"/>
      <c r="F188" s="12"/>
      <c r="G188" s="12"/>
      <c r="H188" s="12"/>
      <c r="I188" s="12"/>
      <c r="J188" s="50"/>
      <c r="K188" s="13"/>
    </row>
    <row r="189" spans="2:11" ht="12.75">
      <c r="B189" s="8" t="s">
        <v>12</v>
      </c>
      <c r="C189" s="10"/>
      <c r="D189" s="10"/>
      <c r="E189" s="10"/>
      <c r="F189" s="10"/>
      <c r="G189" s="10"/>
      <c r="H189" s="10"/>
      <c r="I189" s="10"/>
      <c r="J189" s="49"/>
      <c r="K189" s="11">
        <f>SUM(C189:I189)</f>
        <v>0</v>
      </c>
    </row>
    <row r="190" spans="2:11" ht="12.75">
      <c r="B190" s="8" t="s">
        <v>13</v>
      </c>
      <c r="C190" s="10"/>
      <c r="D190" s="10"/>
      <c r="E190" s="10"/>
      <c r="F190" s="10"/>
      <c r="G190" s="10"/>
      <c r="H190" s="10"/>
      <c r="I190" s="10"/>
      <c r="J190" s="49"/>
      <c r="K190" s="11">
        <f>SUM(C190:I190)</f>
        <v>0</v>
      </c>
    </row>
    <row r="191" spans="2:11" ht="12.75">
      <c r="B191" s="8" t="s">
        <v>14</v>
      </c>
      <c r="C191" s="10"/>
      <c r="D191" s="10"/>
      <c r="E191" s="10"/>
      <c r="F191" s="10"/>
      <c r="G191" s="10"/>
      <c r="H191" s="10"/>
      <c r="I191" s="10"/>
      <c r="J191" s="49"/>
      <c r="K191" s="11">
        <f>SUM(C191:I191)</f>
        <v>0</v>
      </c>
    </row>
    <row r="192" spans="2:11" ht="12.75">
      <c r="B192" s="8" t="s">
        <v>15</v>
      </c>
      <c r="C192" s="10"/>
      <c r="D192" s="10"/>
      <c r="E192" s="10"/>
      <c r="F192" s="10"/>
      <c r="G192" s="10"/>
      <c r="H192" s="10"/>
      <c r="I192" s="10"/>
      <c r="J192" s="49"/>
      <c r="K192" s="11">
        <f>SUM(C192:I192)</f>
        <v>0</v>
      </c>
    </row>
    <row r="193" spans="2:11" ht="12.75">
      <c r="B193" s="8" t="s">
        <v>16</v>
      </c>
      <c r="C193" s="10"/>
      <c r="D193" s="10"/>
      <c r="E193" s="10"/>
      <c r="F193" s="10"/>
      <c r="G193" s="10"/>
      <c r="H193" s="10"/>
      <c r="I193" s="10"/>
      <c r="J193" s="49"/>
      <c r="K193" s="11">
        <f>SUM(C193:I193)</f>
        <v>0</v>
      </c>
    </row>
    <row r="194" spans="2:11" ht="12.75">
      <c r="B194" s="7"/>
      <c r="C194" s="12"/>
      <c r="D194" s="12"/>
      <c r="E194" s="12"/>
      <c r="F194" s="12"/>
      <c r="G194" s="12"/>
      <c r="H194" s="12"/>
      <c r="I194" s="12"/>
      <c r="J194" s="50"/>
      <c r="K194" s="13"/>
    </row>
    <row r="195" spans="2:11" ht="13.5" thickBot="1">
      <c r="B195" s="9" t="s">
        <v>17</v>
      </c>
      <c r="C195" s="14">
        <f>SUM(C189:C194)</f>
        <v>0</v>
      </c>
      <c r="D195" s="14">
        <f>SUM(D189:D194)</f>
        <v>0</v>
      </c>
      <c r="E195" s="14">
        <f aca="true" t="shared" si="15" ref="E195:K195">SUM(E189:E193)</f>
        <v>0</v>
      </c>
      <c r="F195" s="14">
        <f t="shared" si="15"/>
        <v>0</v>
      </c>
      <c r="G195" s="14">
        <f t="shared" si="15"/>
        <v>0</v>
      </c>
      <c r="H195" s="14">
        <f t="shared" si="15"/>
        <v>0</v>
      </c>
      <c r="I195" s="14">
        <f t="shared" si="15"/>
        <v>0</v>
      </c>
      <c r="J195" s="51"/>
      <c r="K195" s="15">
        <f t="shared" si="15"/>
        <v>0</v>
      </c>
    </row>
    <row r="196" ht="13.5" thickTop="1"/>
  </sheetData>
  <sheetProtection/>
  <printOptions horizontalCentered="1"/>
  <pageMargins left="0.75" right="0.75" top="1" bottom="1" header="0.5" footer="0.5"/>
  <pageSetup horizontalDpi="300" verticalDpi="300" orientation="portrait" r:id="rId1"/>
  <headerFooter alignWithMargins="0">
    <oddFooter>&amp;CMiddle School State Tournament Team and Individual Points Worksheet&amp;R&amp;A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95"/>
  <sheetViews>
    <sheetView showGridLines="0" workbookViewId="0" topLeftCell="A1">
      <selection activeCell="J4" sqref="J4"/>
    </sheetView>
  </sheetViews>
  <sheetFormatPr defaultColWidth="9.140625" defaultRowHeight="12.75"/>
  <cols>
    <col min="2" max="2" width="25.7109375" style="0" customWidth="1"/>
    <col min="3" max="10" width="5.7109375" style="0" customWidth="1"/>
    <col min="11" max="11" width="6.8515625" style="0" customWidth="1"/>
  </cols>
  <sheetData>
    <row r="1" spans="1:12" ht="1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15">
      <c r="A2" s="22" t="s">
        <v>33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4" spans="1:13" ht="16.5">
      <c r="A4" s="19" t="s">
        <v>19</v>
      </c>
      <c r="B4" s="20"/>
      <c r="C4" s="22"/>
      <c r="D4" s="34"/>
      <c r="E4" s="22"/>
      <c r="F4" s="20"/>
      <c r="G4" s="20"/>
      <c r="H4" s="20"/>
      <c r="I4" s="20"/>
      <c r="J4" s="20"/>
      <c r="K4" s="20"/>
      <c r="L4" s="20"/>
      <c r="M4" s="21"/>
    </row>
    <row r="6" spans="1:5" ht="12.75">
      <c r="A6" s="2" t="s">
        <v>2</v>
      </c>
      <c r="B6" s="46" t="s">
        <v>41</v>
      </c>
      <c r="E6" s="1"/>
    </row>
    <row r="7" ht="13.5" thickBot="1"/>
    <row r="8" spans="2:11" ht="13.5" thickTop="1">
      <c r="B8" s="3" t="s">
        <v>3</v>
      </c>
      <c r="C8" s="4" t="s">
        <v>4</v>
      </c>
      <c r="D8" s="4" t="s">
        <v>5</v>
      </c>
      <c r="E8" s="4" t="s">
        <v>6</v>
      </c>
      <c r="F8" s="4" t="s">
        <v>7</v>
      </c>
      <c r="G8" s="4" t="s">
        <v>8</v>
      </c>
      <c r="H8" s="4" t="s">
        <v>9</v>
      </c>
      <c r="I8" s="4" t="s">
        <v>10</v>
      </c>
      <c r="J8" s="52" t="s">
        <v>87</v>
      </c>
      <c r="K8" s="5" t="s">
        <v>11</v>
      </c>
    </row>
    <row r="9" spans="2:11" ht="12.75">
      <c r="B9" s="6" t="s">
        <v>134</v>
      </c>
      <c r="C9" s="10">
        <v>35</v>
      </c>
      <c r="D9" s="10">
        <v>15</v>
      </c>
      <c r="E9" s="10">
        <v>10</v>
      </c>
      <c r="F9" s="10">
        <v>45</v>
      </c>
      <c r="G9" s="10">
        <v>10</v>
      </c>
      <c r="H9" s="10">
        <v>25</v>
      </c>
      <c r="I9" s="10"/>
      <c r="J9" s="49">
        <v>6</v>
      </c>
      <c r="K9" s="11">
        <f aca="true" t="shared" si="0" ref="K9:K14">SUM(C9:I9)</f>
        <v>140</v>
      </c>
    </row>
    <row r="10" spans="2:11" ht="12.75">
      <c r="B10" s="6" t="s">
        <v>135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/>
      <c r="J10" s="49">
        <v>6</v>
      </c>
      <c r="K10" s="11">
        <f t="shared" si="0"/>
        <v>0</v>
      </c>
    </row>
    <row r="11" spans="2:11" ht="12.75">
      <c r="B11" s="6" t="s">
        <v>136</v>
      </c>
      <c r="C11" s="10">
        <v>45</v>
      </c>
      <c r="D11" s="10">
        <v>25</v>
      </c>
      <c r="E11" s="10">
        <v>40</v>
      </c>
      <c r="F11" s="10">
        <v>80</v>
      </c>
      <c r="G11" s="10">
        <v>60</v>
      </c>
      <c r="H11" s="10">
        <v>30</v>
      </c>
      <c r="I11" s="10"/>
      <c r="J11" s="49">
        <v>6</v>
      </c>
      <c r="K11" s="11">
        <f t="shared" si="0"/>
        <v>280</v>
      </c>
    </row>
    <row r="12" spans="2:11" ht="12.75">
      <c r="B12" s="6" t="s">
        <v>137</v>
      </c>
      <c r="C12" s="10">
        <v>10</v>
      </c>
      <c r="D12" s="10">
        <v>35</v>
      </c>
      <c r="E12" s="10">
        <v>15</v>
      </c>
      <c r="F12" s="10">
        <v>55</v>
      </c>
      <c r="G12" s="10">
        <v>5</v>
      </c>
      <c r="H12" s="10">
        <v>30</v>
      </c>
      <c r="I12" s="10"/>
      <c r="J12" s="49">
        <v>6</v>
      </c>
      <c r="K12" s="11">
        <f t="shared" si="0"/>
        <v>150</v>
      </c>
    </row>
    <row r="13" spans="2:11" ht="12.75">
      <c r="B13" s="6" t="s">
        <v>138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/>
      <c r="J13" s="49">
        <v>6</v>
      </c>
      <c r="K13" s="11">
        <f t="shared" si="0"/>
        <v>0</v>
      </c>
    </row>
    <row r="14" spans="2:11" ht="12.75">
      <c r="B14" s="6" t="s">
        <v>139</v>
      </c>
      <c r="C14" s="10">
        <v>50</v>
      </c>
      <c r="D14" s="10">
        <v>15</v>
      </c>
      <c r="E14" s="10">
        <v>40</v>
      </c>
      <c r="F14" s="10">
        <v>15</v>
      </c>
      <c r="G14" s="10">
        <v>35</v>
      </c>
      <c r="H14" s="10">
        <v>20</v>
      </c>
      <c r="I14" s="10"/>
      <c r="J14" s="49">
        <v>6</v>
      </c>
      <c r="K14" s="11">
        <f t="shared" si="0"/>
        <v>175</v>
      </c>
    </row>
    <row r="15" spans="2:11" ht="12.75">
      <c r="B15" s="7"/>
      <c r="C15" s="12"/>
      <c r="D15" s="12"/>
      <c r="E15" s="12"/>
      <c r="F15" s="12"/>
      <c r="G15" s="12"/>
      <c r="H15" s="12"/>
      <c r="I15" s="12"/>
      <c r="J15" s="50"/>
      <c r="K15" s="13"/>
    </row>
    <row r="16" spans="2:11" ht="12.75">
      <c r="B16" s="8" t="s">
        <v>12</v>
      </c>
      <c r="C16" s="10"/>
      <c r="D16" s="10"/>
      <c r="E16" s="10"/>
      <c r="F16" s="10"/>
      <c r="G16" s="10"/>
      <c r="H16" s="10"/>
      <c r="I16" s="10"/>
      <c r="J16" s="49"/>
      <c r="K16" s="11">
        <f>SUM(C16:I16)</f>
        <v>0</v>
      </c>
    </row>
    <row r="17" spans="2:11" ht="12.75">
      <c r="B17" s="8" t="s">
        <v>13</v>
      </c>
      <c r="C17" s="10"/>
      <c r="D17" s="10"/>
      <c r="E17" s="10"/>
      <c r="F17" s="10"/>
      <c r="G17" s="10"/>
      <c r="H17" s="10"/>
      <c r="I17" s="10"/>
      <c r="J17" s="49"/>
      <c r="K17" s="11">
        <f>SUM(C17:I17)</f>
        <v>0</v>
      </c>
    </row>
    <row r="18" spans="2:11" ht="12.75">
      <c r="B18" s="8" t="s">
        <v>14</v>
      </c>
      <c r="C18" s="10"/>
      <c r="D18" s="10"/>
      <c r="E18" s="10"/>
      <c r="F18" s="10"/>
      <c r="G18" s="10"/>
      <c r="H18" s="10"/>
      <c r="I18" s="10"/>
      <c r="J18" s="49"/>
      <c r="K18" s="11">
        <f>SUM(C18:I18)</f>
        <v>0</v>
      </c>
    </row>
    <row r="19" spans="2:11" ht="12.75">
      <c r="B19" s="8" t="s">
        <v>15</v>
      </c>
      <c r="C19" s="10"/>
      <c r="D19" s="10"/>
      <c r="E19" s="10"/>
      <c r="F19" s="10"/>
      <c r="G19" s="10"/>
      <c r="H19" s="10"/>
      <c r="I19" s="10"/>
      <c r="J19" s="49"/>
      <c r="K19" s="11">
        <f>SUM(C19:I19)</f>
        <v>0</v>
      </c>
    </row>
    <row r="20" spans="2:11" ht="12.75">
      <c r="B20" s="8" t="s">
        <v>16</v>
      </c>
      <c r="C20" s="10"/>
      <c r="D20" s="10"/>
      <c r="E20" s="10"/>
      <c r="F20" s="10"/>
      <c r="G20" s="10"/>
      <c r="H20" s="10"/>
      <c r="I20" s="10"/>
      <c r="J20" s="49"/>
      <c r="K20" s="11">
        <f>SUM(C20:I20)</f>
        <v>0</v>
      </c>
    </row>
    <row r="21" spans="2:11" ht="12.75">
      <c r="B21" s="7"/>
      <c r="C21" s="12"/>
      <c r="D21" s="12"/>
      <c r="E21" s="12"/>
      <c r="F21" s="12"/>
      <c r="G21" s="12"/>
      <c r="H21" s="12"/>
      <c r="I21" s="12"/>
      <c r="J21" s="50"/>
      <c r="K21" s="13"/>
    </row>
    <row r="22" spans="2:11" ht="13.5" thickBot="1">
      <c r="B22" s="9" t="s">
        <v>17</v>
      </c>
      <c r="C22" s="14">
        <f>SUM(C16:C21)</f>
        <v>0</v>
      </c>
      <c r="D22" s="14">
        <f>SUM(D16:D21)</f>
        <v>0</v>
      </c>
      <c r="E22" s="14">
        <f aca="true" t="shared" si="1" ref="E22:K22">SUM(E16:E20)</f>
        <v>0</v>
      </c>
      <c r="F22" s="14">
        <f t="shared" si="1"/>
        <v>0</v>
      </c>
      <c r="G22" s="14">
        <f t="shared" si="1"/>
        <v>0</v>
      </c>
      <c r="H22" s="14">
        <f t="shared" si="1"/>
        <v>0</v>
      </c>
      <c r="I22" s="14">
        <f t="shared" si="1"/>
        <v>0</v>
      </c>
      <c r="J22" s="51"/>
      <c r="K22" s="15">
        <f t="shared" si="1"/>
        <v>0</v>
      </c>
    </row>
    <row r="23" spans="2:11" ht="13.5" thickTop="1">
      <c r="B23" s="16"/>
      <c r="C23" s="17"/>
      <c r="D23" s="17"/>
      <c r="E23" s="17"/>
      <c r="F23" s="17"/>
      <c r="G23" s="17"/>
      <c r="H23" s="17"/>
      <c r="I23" s="17"/>
      <c r="J23" s="17"/>
      <c r="K23" s="17"/>
    </row>
    <row r="24" spans="2:11" ht="12.75">
      <c r="B24" s="16"/>
      <c r="C24" s="17"/>
      <c r="D24" s="17"/>
      <c r="E24" s="17"/>
      <c r="F24" s="17"/>
      <c r="G24" s="17"/>
      <c r="H24" s="17"/>
      <c r="I24" s="17"/>
      <c r="J24" s="17"/>
      <c r="K24" s="17"/>
    </row>
    <row r="26" spans="1:2" ht="12.75">
      <c r="A26" s="2" t="s">
        <v>2</v>
      </c>
      <c r="B26" s="46" t="s">
        <v>44</v>
      </c>
    </row>
    <row r="27" ht="13.5" thickBot="1"/>
    <row r="28" spans="2:11" ht="13.5" thickTop="1">
      <c r="B28" s="3" t="s">
        <v>3</v>
      </c>
      <c r="C28" s="4" t="s">
        <v>4</v>
      </c>
      <c r="D28" s="4" t="s">
        <v>5</v>
      </c>
      <c r="E28" s="4" t="s">
        <v>6</v>
      </c>
      <c r="F28" s="4" t="s">
        <v>7</v>
      </c>
      <c r="G28" s="4" t="s">
        <v>8</v>
      </c>
      <c r="H28" s="4" t="s">
        <v>9</v>
      </c>
      <c r="I28" s="4" t="s">
        <v>10</v>
      </c>
      <c r="J28" s="52" t="s">
        <v>87</v>
      </c>
      <c r="K28" s="5" t="s">
        <v>11</v>
      </c>
    </row>
    <row r="29" spans="2:11" ht="12.75">
      <c r="B29" s="6" t="s">
        <v>96</v>
      </c>
      <c r="C29" s="10">
        <v>30</v>
      </c>
      <c r="D29" s="10">
        <v>45</v>
      </c>
      <c r="E29" s="10">
        <v>35</v>
      </c>
      <c r="F29" s="10">
        <v>5</v>
      </c>
      <c r="G29" s="10">
        <v>25</v>
      </c>
      <c r="H29" s="10"/>
      <c r="I29" s="10">
        <v>15</v>
      </c>
      <c r="J29" s="49">
        <v>6</v>
      </c>
      <c r="K29" s="11">
        <f aca="true" t="shared" si="2" ref="K29:K34">SUM(C29:I29)</f>
        <v>155</v>
      </c>
    </row>
    <row r="30" spans="2:11" ht="12.75">
      <c r="B30" s="6" t="s">
        <v>97</v>
      </c>
      <c r="C30" s="10">
        <v>10</v>
      </c>
      <c r="D30" s="10">
        <v>45</v>
      </c>
      <c r="E30" s="10">
        <v>10</v>
      </c>
      <c r="F30" s="10">
        <v>25</v>
      </c>
      <c r="G30" s="10">
        <v>0</v>
      </c>
      <c r="H30" s="10"/>
      <c r="I30" s="10">
        <v>50</v>
      </c>
      <c r="J30" s="49">
        <v>6</v>
      </c>
      <c r="K30" s="11">
        <f t="shared" si="2"/>
        <v>140</v>
      </c>
    </row>
    <row r="31" spans="2:11" ht="12.75">
      <c r="B31" s="6" t="s">
        <v>98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/>
      <c r="I31" s="10">
        <v>0</v>
      </c>
      <c r="J31" s="49">
        <v>6</v>
      </c>
      <c r="K31" s="11">
        <f t="shared" si="2"/>
        <v>0</v>
      </c>
    </row>
    <row r="32" spans="2:11" ht="12.75">
      <c r="B32" s="6" t="s">
        <v>99</v>
      </c>
      <c r="C32" s="10">
        <v>0</v>
      </c>
      <c r="D32" s="10">
        <v>25</v>
      </c>
      <c r="E32" s="10">
        <v>15</v>
      </c>
      <c r="F32" s="10">
        <v>0</v>
      </c>
      <c r="G32" s="10">
        <v>0</v>
      </c>
      <c r="H32" s="10"/>
      <c r="I32" s="10">
        <v>0</v>
      </c>
      <c r="J32" s="49">
        <v>6</v>
      </c>
      <c r="K32" s="11">
        <f t="shared" si="2"/>
        <v>40</v>
      </c>
    </row>
    <row r="33" spans="2:11" ht="12.75">
      <c r="B33" s="6" t="s">
        <v>100</v>
      </c>
      <c r="C33" s="10">
        <v>45</v>
      </c>
      <c r="D33" s="10">
        <v>35</v>
      </c>
      <c r="E33" s="10">
        <v>40</v>
      </c>
      <c r="F33" s="10">
        <v>25</v>
      </c>
      <c r="G33" s="10">
        <v>10</v>
      </c>
      <c r="H33" s="10"/>
      <c r="I33" s="10">
        <v>45</v>
      </c>
      <c r="J33" s="49">
        <v>6</v>
      </c>
      <c r="K33" s="11">
        <f t="shared" si="2"/>
        <v>200</v>
      </c>
    </row>
    <row r="34" spans="2:11" ht="12.75">
      <c r="B34" s="6" t="s">
        <v>101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/>
      <c r="I34" s="10">
        <v>15</v>
      </c>
      <c r="J34" s="49">
        <v>6</v>
      </c>
      <c r="K34" s="11">
        <f t="shared" si="2"/>
        <v>15</v>
      </c>
    </row>
    <row r="35" spans="2:11" ht="12.75">
      <c r="B35" s="7"/>
      <c r="C35" s="12"/>
      <c r="D35" s="12"/>
      <c r="E35" s="12"/>
      <c r="F35" s="12"/>
      <c r="G35" s="12"/>
      <c r="H35" s="12"/>
      <c r="I35" s="12"/>
      <c r="J35" s="50"/>
      <c r="K35" s="13"/>
    </row>
    <row r="36" spans="2:11" ht="12.75">
      <c r="B36" s="8" t="s">
        <v>12</v>
      </c>
      <c r="C36" s="10"/>
      <c r="D36" s="10"/>
      <c r="E36" s="10"/>
      <c r="F36" s="10"/>
      <c r="G36" s="10"/>
      <c r="H36" s="10"/>
      <c r="I36" s="10"/>
      <c r="J36" s="49"/>
      <c r="K36" s="11">
        <f>SUM(C36:I36)</f>
        <v>0</v>
      </c>
    </row>
    <row r="37" spans="2:11" ht="12.75">
      <c r="B37" s="8" t="s">
        <v>13</v>
      </c>
      <c r="C37" s="10"/>
      <c r="D37" s="10"/>
      <c r="E37" s="10"/>
      <c r="F37" s="10"/>
      <c r="G37" s="10"/>
      <c r="H37" s="10"/>
      <c r="I37" s="10"/>
      <c r="J37" s="49"/>
      <c r="K37" s="11">
        <f>SUM(C37:I37)</f>
        <v>0</v>
      </c>
    </row>
    <row r="38" spans="2:11" ht="12.75">
      <c r="B38" s="8" t="s">
        <v>14</v>
      </c>
      <c r="C38" s="10"/>
      <c r="D38" s="10"/>
      <c r="E38" s="10"/>
      <c r="F38" s="10"/>
      <c r="G38" s="10"/>
      <c r="H38" s="10"/>
      <c r="I38" s="10"/>
      <c r="J38" s="49"/>
      <c r="K38" s="11">
        <f>SUM(C38:I38)</f>
        <v>0</v>
      </c>
    </row>
    <row r="39" spans="2:11" ht="12.75">
      <c r="B39" s="8" t="s">
        <v>15</v>
      </c>
      <c r="C39" s="10"/>
      <c r="D39" s="10"/>
      <c r="E39" s="10"/>
      <c r="F39" s="10"/>
      <c r="G39" s="10"/>
      <c r="H39" s="10"/>
      <c r="I39" s="10"/>
      <c r="J39" s="49"/>
      <c r="K39" s="11">
        <f>SUM(C39:I39)</f>
        <v>0</v>
      </c>
    </row>
    <row r="40" spans="2:11" ht="12.75">
      <c r="B40" s="8" t="s">
        <v>16</v>
      </c>
      <c r="C40" s="10"/>
      <c r="D40" s="10"/>
      <c r="E40" s="10"/>
      <c r="F40" s="10"/>
      <c r="G40" s="10"/>
      <c r="H40" s="10"/>
      <c r="I40" s="10"/>
      <c r="J40" s="49"/>
      <c r="K40" s="11">
        <f>SUM(C40:I40)</f>
        <v>0</v>
      </c>
    </row>
    <row r="41" spans="2:11" ht="12.75">
      <c r="B41" s="7"/>
      <c r="C41" s="12"/>
      <c r="D41" s="12"/>
      <c r="E41" s="12"/>
      <c r="F41" s="12"/>
      <c r="G41" s="12"/>
      <c r="H41" s="12"/>
      <c r="I41" s="12"/>
      <c r="J41" s="50"/>
      <c r="K41" s="13"/>
    </row>
    <row r="42" spans="2:11" ht="13.5" thickBot="1">
      <c r="B42" s="9" t="s">
        <v>17</v>
      </c>
      <c r="C42" s="14">
        <f>SUM(C36:C41)</f>
        <v>0</v>
      </c>
      <c r="D42" s="14">
        <f>SUM(D36:D41)</f>
        <v>0</v>
      </c>
      <c r="E42" s="14">
        <f aca="true" t="shared" si="3" ref="E42:K42">SUM(E36:E40)</f>
        <v>0</v>
      </c>
      <c r="F42" s="14">
        <f t="shared" si="3"/>
        <v>0</v>
      </c>
      <c r="G42" s="14">
        <f t="shared" si="3"/>
        <v>0</v>
      </c>
      <c r="H42" s="14">
        <f t="shared" si="3"/>
        <v>0</v>
      </c>
      <c r="I42" s="14">
        <f t="shared" si="3"/>
        <v>0</v>
      </c>
      <c r="J42" s="51"/>
      <c r="K42" s="15">
        <f t="shared" si="3"/>
        <v>0</v>
      </c>
    </row>
    <row r="43" ht="13.5" thickTop="1"/>
    <row r="57" spans="1:5" ht="12.75">
      <c r="A57" s="2" t="s">
        <v>2</v>
      </c>
      <c r="B57" s="46" t="s">
        <v>45</v>
      </c>
      <c r="E57" s="1"/>
    </row>
    <row r="58" ht="13.5" thickBot="1"/>
    <row r="59" spans="2:11" ht="13.5" thickTop="1">
      <c r="B59" s="3" t="s">
        <v>3</v>
      </c>
      <c r="C59" s="4" t="s">
        <v>4</v>
      </c>
      <c r="D59" s="4" t="s">
        <v>5</v>
      </c>
      <c r="E59" s="4" t="s">
        <v>6</v>
      </c>
      <c r="F59" s="4" t="s">
        <v>7</v>
      </c>
      <c r="G59" s="4" t="s">
        <v>8</v>
      </c>
      <c r="H59" s="4" t="s">
        <v>9</v>
      </c>
      <c r="I59" s="4" t="s">
        <v>10</v>
      </c>
      <c r="J59" s="52" t="s">
        <v>87</v>
      </c>
      <c r="K59" s="5" t="s">
        <v>11</v>
      </c>
    </row>
    <row r="60" spans="2:11" ht="12.75">
      <c r="B60" s="6" t="s">
        <v>244</v>
      </c>
      <c r="C60" s="10">
        <v>55</v>
      </c>
      <c r="D60" s="10">
        <v>30</v>
      </c>
      <c r="E60" s="10">
        <v>40</v>
      </c>
      <c r="F60" s="10">
        <v>15</v>
      </c>
      <c r="G60" s="10"/>
      <c r="H60" s="10">
        <v>5</v>
      </c>
      <c r="I60" s="10">
        <v>15</v>
      </c>
      <c r="J60" s="49">
        <v>6</v>
      </c>
      <c r="K60" s="11">
        <f aca="true" t="shared" si="4" ref="K60:K65">SUM(C60:I60)</f>
        <v>160</v>
      </c>
    </row>
    <row r="61" spans="2:11" ht="12.75">
      <c r="B61" s="6" t="s">
        <v>245</v>
      </c>
      <c r="C61" s="10">
        <v>35</v>
      </c>
      <c r="D61" s="10">
        <v>15</v>
      </c>
      <c r="E61" s="10">
        <v>5</v>
      </c>
      <c r="F61" s="10">
        <v>50</v>
      </c>
      <c r="G61" s="10"/>
      <c r="H61" s="10">
        <v>105</v>
      </c>
      <c r="I61" s="10">
        <v>45</v>
      </c>
      <c r="J61" s="49">
        <v>6</v>
      </c>
      <c r="K61" s="11">
        <f t="shared" si="4"/>
        <v>255</v>
      </c>
    </row>
    <row r="62" spans="2:11" ht="12.75">
      <c r="B62" s="6" t="s">
        <v>246</v>
      </c>
      <c r="C62" s="10">
        <v>0</v>
      </c>
      <c r="D62" s="10">
        <v>0</v>
      </c>
      <c r="E62" s="10">
        <v>0</v>
      </c>
      <c r="F62" s="10">
        <v>0</v>
      </c>
      <c r="G62" s="10"/>
      <c r="H62" s="10">
        <v>0</v>
      </c>
      <c r="I62" s="10">
        <v>10</v>
      </c>
      <c r="J62" s="49">
        <v>6</v>
      </c>
      <c r="K62" s="11">
        <f t="shared" si="4"/>
        <v>10</v>
      </c>
    </row>
    <row r="63" spans="2:11" ht="12.75">
      <c r="B63" s="6" t="s">
        <v>247</v>
      </c>
      <c r="C63" s="10">
        <v>5</v>
      </c>
      <c r="D63" s="10">
        <v>5</v>
      </c>
      <c r="E63" s="10">
        <v>5</v>
      </c>
      <c r="F63" s="10">
        <v>15</v>
      </c>
      <c r="G63" s="10"/>
      <c r="H63" s="10">
        <v>10</v>
      </c>
      <c r="I63" s="10">
        <v>20</v>
      </c>
      <c r="J63" s="49">
        <v>6</v>
      </c>
      <c r="K63" s="11">
        <f t="shared" si="4"/>
        <v>60</v>
      </c>
    </row>
    <row r="64" spans="2:11" ht="12.75">
      <c r="B64" s="6" t="s">
        <v>248</v>
      </c>
      <c r="C64" s="10">
        <v>15</v>
      </c>
      <c r="D64" s="10">
        <v>0</v>
      </c>
      <c r="E64" s="10">
        <v>0</v>
      </c>
      <c r="F64" s="10">
        <v>15</v>
      </c>
      <c r="G64" s="10"/>
      <c r="H64" s="10">
        <v>0</v>
      </c>
      <c r="I64" s="10">
        <v>0</v>
      </c>
      <c r="J64" s="49">
        <v>6</v>
      </c>
      <c r="K64" s="11">
        <f t="shared" si="4"/>
        <v>30</v>
      </c>
    </row>
    <row r="65" spans="2:11" ht="12.75">
      <c r="B65" s="6" t="s">
        <v>255</v>
      </c>
      <c r="C65" s="10">
        <v>0</v>
      </c>
      <c r="D65" s="10">
        <v>0</v>
      </c>
      <c r="E65" s="10">
        <v>0</v>
      </c>
      <c r="F65" s="10">
        <v>0</v>
      </c>
      <c r="G65" s="10"/>
      <c r="H65" s="10">
        <v>0</v>
      </c>
      <c r="I65" s="10">
        <v>0</v>
      </c>
      <c r="J65" s="49">
        <v>6</v>
      </c>
      <c r="K65" s="11">
        <f t="shared" si="4"/>
        <v>0</v>
      </c>
    </row>
    <row r="66" spans="2:11" ht="12.75">
      <c r="B66" s="7"/>
      <c r="C66" s="12"/>
      <c r="D66" s="12"/>
      <c r="E66" s="12"/>
      <c r="F66" s="12"/>
      <c r="G66" s="12"/>
      <c r="H66" s="12"/>
      <c r="I66" s="12"/>
      <c r="J66" s="50"/>
      <c r="K66" s="13"/>
    </row>
    <row r="67" spans="2:11" ht="12.75">
      <c r="B67" s="8" t="s">
        <v>12</v>
      </c>
      <c r="C67" s="10"/>
      <c r="D67" s="10"/>
      <c r="E67" s="10"/>
      <c r="F67" s="10"/>
      <c r="G67" s="10"/>
      <c r="H67" s="10"/>
      <c r="I67" s="10"/>
      <c r="J67" s="49"/>
      <c r="K67" s="11">
        <f>SUM(C67:I67)</f>
        <v>0</v>
      </c>
    </row>
    <row r="68" spans="2:11" ht="12.75">
      <c r="B68" s="8" t="s">
        <v>13</v>
      </c>
      <c r="C68" s="10"/>
      <c r="D68" s="10"/>
      <c r="E68" s="10"/>
      <c r="F68" s="10"/>
      <c r="G68" s="10"/>
      <c r="H68" s="10"/>
      <c r="I68" s="10"/>
      <c r="J68" s="49"/>
      <c r="K68" s="11">
        <f>SUM(C68:I68)</f>
        <v>0</v>
      </c>
    </row>
    <row r="69" spans="2:11" ht="12.75">
      <c r="B69" s="8" t="s">
        <v>14</v>
      </c>
      <c r="C69" s="10"/>
      <c r="D69" s="10"/>
      <c r="E69" s="10"/>
      <c r="F69" s="10"/>
      <c r="G69" s="10"/>
      <c r="H69" s="10"/>
      <c r="I69" s="10"/>
      <c r="J69" s="49"/>
      <c r="K69" s="11">
        <f>SUM(C69:I69)</f>
        <v>0</v>
      </c>
    </row>
    <row r="70" spans="2:11" ht="12.75">
      <c r="B70" s="8" t="s">
        <v>15</v>
      </c>
      <c r="C70" s="10"/>
      <c r="D70" s="10"/>
      <c r="E70" s="10"/>
      <c r="F70" s="10"/>
      <c r="G70" s="10"/>
      <c r="H70" s="10"/>
      <c r="I70" s="10"/>
      <c r="J70" s="49"/>
      <c r="K70" s="11">
        <f>SUM(C70:I70)</f>
        <v>0</v>
      </c>
    </row>
    <row r="71" spans="2:11" ht="12.75">
      <c r="B71" s="8" t="s">
        <v>16</v>
      </c>
      <c r="C71" s="10"/>
      <c r="D71" s="10"/>
      <c r="E71" s="10"/>
      <c r="F71" s="10"/>
      <c r="G71" s="10"/>
      <c r="H71" s="10"/>
      <c r="I71" s="10"/>
      <c r="J71" s="49"/>
      <c r="K71" s="11">
        <f>SUM(C71:I71)</f>
        <v>0</v>
      </c>
    </row>
    <row r="72" spans="2:11" ht="12.75">
      <c r="B72" s="7"/>
      <c r="C72" s="12"/>
      <c r="D72" s="12"/>
      <c r="E72" s="12"/>
      <c r="F72" s="12"/>
      <c r="G72" s="12"/>
      <c r="H72" s="12"/>
      <c r="I72" s="12"/>
      <c r="J72" s="50"/>
      <c r="K72" s="13"/>
    </row>
    <row r="73" spans="2:11" ht="13.5" thickBot="1">
      <c r="B73" s="9" t="s">
        <v>17</v>
      </c>
      <c r="C73" s="14">
        <f>SUM(C67:C72)</f>
        <v>0</v>
      </c>
      <c r="D73" s="14">
        <f>SUM(D67:D72)</f>
        <v>0</v>
      </c>
      <c r="E73" s="14">
        <f aca="true" t="shared" si="5" ref="E73:K73">SUM(E67:E71)</f>
        <v>0</v>
      </c>
      <c r="F73" s="14">
        <f t="shared" si="5"/>
        <v>0</v>
      </c>
      <c r="G73" s="14">
        <f t="shared" si="5"/>
        <v>0</v>
      </c>
      <c r="H73" s="14">
        <f t="shared" si="5"/>
        <v>0</v>
      </c>
      <c r="I73" s="14">
        <f t="shared" si="5"/>
        <v>0</v>
      </c>
      <c r="J73" s="51"/>
      <c r="K73" s="15">
        <f t="shared" si="5"/>
        <v>0</v>
      </c>
    </row>
    <row r="74" spans="2:11" ht="13.5" thickTop="1">
      <c r="B74" s="16"/>
      <c r="C74" s="17"/>
      <c r="D74" s="17"/>
      <c r="E74" s="17"/>
      <c r="F74" s="17"/>
      <c r="G74" s="17"/>
      <c r="H74" s="17"/>
      <c r="I74" s="17"/>
      <c r="J74" s="17"/>
      <c r="K74" s="17"/>
    </row>
    <row r="75" spans="2:11" ht="12.75">
      <c r="B75" s="16"/>
      <c r="C75" s="17"/>
      <c r="D75" s="17"/>
      <c r="E75" s="17"/>
      <c r="F75" s="17"/>
      <c r="G75" s="17"/>
      <c r="H75" s="17"/>
      <c r="I75" s="17"/>
      <c r="J75" s="17"/>
      <c r="K75" s="17"/>
    </row>
    <row r="77" spans="1:2" ht="12.75">
      <c r="A77" s="2" t="s">
        <v>2</v>
      </c>
      <c r="B77" s="46" t="s">
        <v>46</v>
      </c>
    </row>
    <row r="78" ht="13.5" thickBot="1"/>
    <row r="79" spans="2:11" ht="13.5" thickTop="1">
      <c r="B79" s="3" t="s">
        <v>3</v>
      </c>
      <c r="C79" s="4" t="s">
        <v>4</v>
      </c>
      <c r="D79" s="4" t="s">
        <v>5</v>
      </c>
      <c r="E79" s="4" t="s">
        <v>6</v>
      </c>
      <c r="F79" s="4" t="s">
        <v>7</v>
      </c>
      <c r="G79" s="4" t="s">
        <v>8</v>
      </c>
      <c r="H79" s="4" t="s">
        <v>9</v>
      </c>
      <c r="I79" s="4" t="s">
        <v>10</v>
      </c>
      <c r="J79" s="52" t="s">
        <v>87</v>
      </c>
      <c r="K79" s="5" t="s">
        <v>11</v>
      </c>
    </row>
    <row r="80" spans="2:11" ht="12.75">
      <c r="B80" s="6" t="s">
        <v>163</v>
      </c>
      <c r="C80" s="10">
        <v>5</v>
      </c>
      <c r="D80" s="10">
        <v>10</v>
      </c>
      <c r="E80" s="10">
        <v>45</v>
      </c>
      <c r="F80" s="10"/>
      <c r="G80" s="10">
        <v>25</v>
      </c>
      <c r="H80" s="10">
        <v>10</v>
      </c>
      <c r="I80" s="10">
        <v>40</v>
      </c>
      <c r="J80" s="49">
        <v>6</v>
      </c>
      <c r="K80" s="11">
        <f aca="true" t="shared" si="6" ref="K80:K85">SUM(C80:I80)</f>
        <v>135</v>
      </c>
    </row>
    <row r="81" spans="2:11" ht="12.75">
      <c r="B81" s="6" t="s">
        <v>164</v>
      </c>
      <c r="C81" s="10">
        <v>30</v>
      </c>
      <c r="D81" s="10">
        <v>20</v>
      </c>
      <c r="E81" s="10">
        <v>5</v>
      </c>
      <c r="F81" s="10"/>
      <c r="G81" s="10">
        <v>40</v>
      </c>
      <c r="H81" s="10">
        <v>10</v>
      </c>
      <c r="I81" s="10">
        <v>30</v>
      </c>
      <c r="J81" s="49">
        <v>6</v>
      </c>
      <c r="K81" s="11">
        <f t="shared" si="6"/>
        <v>135</v>
      </c>
    </row>
    <row r="82" spans="2:11" ht="12.75">
      <c r="B82" s="6" t="s">
        <v>165</v>
      </c>
      <c r="C82" s="10">
        <v>0</v>
      </c>
      <c r="D82" s="10">
        <v>0</v>
      </c>
      <c r="E82" s="10">
        <v>0</v>
      </c>
      <c r="F82" s="10"/>
      <c r="G82" s="10">
        <v>0</v>
      </c>
      <c r="H82" s="10">
        <v>0</v>
      </c>
      <c r="I82" s="10">
        <v>0</v>
      </c>
      <c r="J82" s="49">
        <v>6</v>
      </c>
      <c r="K82" s="11">
        <f t="shared" si="6"/>
        <v>0</v>
      </c>
    </row>
    <row r="83" spans="2:11" ht="12.75">
      <c r="B83" s="6" t="s">
        <v>166</v>
      </c>
      <c r="C83" s="10">
        <v>0</v>
      </c>
      <c r="D83" s="10">
        <v>0</v>
      </c>
      <c r="E83" s="10">
        <v>0</v>
      </c>
      <c r="F83" s="10"/>
      <c r="G83" s="10">
        <v>0</v>
      </c>
      <c r="H83" s="10">
        <v>0</v>
      </c>
      <c r="I83" s="10">
        <v>5</v>
      </c>
      <c r="J83" s="49">
        <v>6</v>
      </c>
      <c r="K83" s="11">
        <f t="shared" si="6"/>
        <v>5</v>
      </c>
    </row>
    <row r="84" spans="2:11" ht="12.75">
      <c r="B84" s="6" t="s">
        <v>167</v>
      </c>
      <c r="C84" s="10">
        <v>0</v>
      </c>
      <c r="D84" s="10">
        <v>0</v>
      </c>
      <c r="E84" s="10">
        <v>0</v>
      </c>
      <c r="F84" s="10"/>
      <c r="G84" s="10">
        <v>0</v>
      </c>
      <c r="H84" s="10">
        <v>0</v>
      </c>
      <c r="I84" s="10">
        <v>0</v>
      </c>
      <c r="J84" s="49">
        <v>6</v>
      </c>
      <c r="K84" s="11">
        <f t="shared" si="6"/>
        <v>0</v>
      </c>
    </row>
    <row r="85" spans="2:11" ht="12.75">
      <c r="B85" s="6"/>
      <c r="C85" s="10"/>
      <c r="D85" s="10"/>
      <c r="E85" s="10"/>
      <c r="F85" s="10"/>
      <c r="G85" s="10"/>
      <c r="H85" s="10"/>
      <c r="I85" s="10"/>
      <c r="J85" s="49"/>
      <c r="K85" s="11">
        <f t="shared" si="6"/>
        <v>0</v>
      </c>
    </row>
    <row r="86" spans="2:11" ht="12.75">
      <c r="B86" s="7"/>
      <c r="C86" s="12"/>
      <c r="D86" s="12"/>
      <c r="E86" s="12"/>
      <c r="F86" s="12"/>
      <c r="G86" s="12"/>
      <c r="H86" s="12"/>
      <c r="I86" s="12"/>
      <c r="J86" s="50"/>
      <c r="K86" s="13"/>
    </row>
    <row r="87" spans="2:11" ht="12.75">
      <c r="B87" s="8" t="s">
        <v>12</v>
      </c>
      <c r="C87" s="10"/>
      <c r="D87" s="10"/>
      <c r="E87" s="10"/>
      <c r="F87" s="10"/>
      <c r="G87" s="10"/>
      <c r="H87" s="10"/>
      <c r="I87" s="10"/>
      <c r="J87" s="49"/>
      <c r="K87" s="11">
        <f>SUM(C87:I87)</f>
        <v>0</v>
      </c>
    </row>
    <row r="88" spans="2:11" ht="12.75">
      <c r="B88" s="8" t="s">
        <v>13</v>
      </c>
      <c r="C88" s="10"/>
      <c r="D88" s="10"/>
      <c r="E88" s="10"/>
      <c r="F88" s="10"/>
      <c r="G88" s="10"/>
      <c r="H88" s="10"/>
      <c r="I88" s="10"/>
      <c r="J88" s="49"/>
      <c r="K88" s="11">
        <f>SUM(C88:I88)</f>
        <v>0</v>
      </c>
    </row>
    <row r="89" spans="2:11" ht="12.75">
      <c r="B89" s="8" t="s">
        <v>14</v>
      </c>
      <c r="C89" s="10"/>
      <c r="D89" s="10"/>
      <c r="E89" s="10"/>
      <c r="F89" s="10"/>
      <c r="G89" s="10"/>
      <c r="H89" s="10"/>
      <c r="I89" s="10"/>
      <c r="J89" s="49"/>
      <c r="K89" s="11">
        <f>SUM(C89:I89)</f>
        <v>0</v>
      </c>
    </row>
    <row r="90" spans="2:11" ht="12.75">
      <c r="B90" s="8" t="s">
        <v>15</v>
      </c>
      <c r="C90" s="10"/>
      <c r="D90" s="10"/>
      <c r="E90" s="10"/>
      <c r="F90" s="10"/>
      <c r="G90" s="10"/>
      <c r="H90" s="10"/>
      <c r="I90" s="10"/>
      <c r="J90" s="49"/>
      <c r="K90" s="11">
        <f>SUM(C90:I90)</f>
        <v>0</v>
      </c>
    </row>
    <row r="91" spans="2:11" ht="12.75">
      <c r="B91" s="8" t="s">
        <v>16</v>
      </c>
      <c r="C91" s="10"/>
      <c r="D91" s="10"/>
      <c r="E91" s="10"/>
      <c r="F91" s="10"/>
      <c r="G91" s="10"/>
      <c r="H91" s="10"/>
      <c r="I91" s="10"/>
      <c r="J91" s="49"/>
      <c r="K91" s="11">
        <f>SUM(C91:I91)</f>
        <v>0</v>
      </c>
    </row>
    <row r="92" spans="2:11" ht="12.75">
      <c r="B92" s="7"/>
      <c r="C92" s="12"/>
      <c r="D92" s="12"/>
      <c r="E92" s="12"/>
      <c r="F92" s="12"/>
      <c r="G92" s="12"/>
      <c r="H92" s="12"/>
      <c r="I92" s="12"/>
      <c r="J92" s="50"/>
      <c r="K92" s="13"/>
    </row>
    <row r="93" spans="2:11" ht="13.5" thickBot="1">
      <c r="B93" s="9" t="s">
        <v>17</v>
      </c>
      <c r="C93" s="14">
        <f>SUM(C87:C92)</f>
        <v>0</v>
      </c>
      <c r="D93" s="14">
        <f>SUM(D87:D92)</f>
        <v>0</v>
      </c>
      <c r="E93" s="14">
        <f aca="true" t="shared" si="7" ref="E93:K93">SUM(E87:E91)</f>
        <v>0</v>
      </c>
      <c r="F93" s="14">
        <f t="shared" si="7"/>
        <v>0</v>
      </c>
      <c r="G93" s="14">
        <f t="shared" si="7"/>
        <v>0</v>
      </c>
      <c r="H93" s="14">
        <f t="shared" si="7"/>
        <v>0</v>
      </c>
      <c r="I93" s="14">
        <f t="shared" si="7"/>
        <v>0</v>
      </c>
      <c r="J93" s="51"/>
      <c r="K93" s="15">
        <f t="shared" si="7"/>
        <v>0</v>
      </c>
    </row>
    <row r="94" ht="13.5" thickTop="1"/>
    <row r="108" spans="1:5" ht="12.75">
      <c r="A108" s="2" t="s">
        <v>2</v>
      </c>
      <c r="B108" s="46" t="s">
        <v>209</v>
      </c>
      <c r="E108" s="1"/>
    </row>
    <row r="109" ht="13.5" thickBot="1"/>
    <row r="110" spans="2:11" ht="13.5" thickTop="1">
      <c r="B110" s="3" t="s">
        <v>3</v>
      </c>
      <c r="C110" s="4" t="s">
        <v>4</v>
      </c>
      <c r="D110" s="4" t="s">
        <v>5</v>
      </c>
      <c r="E110" s="4" t="s">
        <v>6</v>
      </c>
      <c r="F110" s="4" t="s">
        <v>7</v>
      </c>
      <c r="G110" s="4" t="s">
        <v>8</v>
      </c>
      <c r="H110" s="4" t="s">
        <v>9</v>
      </c>
      <c r="I110" s="4" t="s">
        <v>10</v>
      </c>
      <c r="J110" s="52" t="s">
        <v>87</v>
      </c>
      <c r="K110" s="5" t="s">
        <v>11</v>
      </c>
    </row>
    <row r="111" spans="2:11" ht="12.75">
      <c r="B111" s="6" t="s">
        <v>203</v>
      </c>
      <c r="C111" s="10">
        <v>15</v>
      </c>
      <c r="D111" s="10">
        <v>15</v>
      </c>
      <c r="E111" s="10"/>
      <c r="F111" s="10">
        <v>0</v>
      </c>
      <c r="G111" s="10">
        <v>40</v>
      </c>
      <c r="H111" s="10">
        <v>0</v>
      </c>
      <c r="I111" s="10">
        <v>20</v>
      </c>
      <c r="J111" s="49">
        <v>6</v>
      </c>
      <c r="K111" s="11">
        <f aca="true" t="shared" si="8" ref="K111:K116">SUM(C111:I111)</f>
        <v>90</v>
      </c>
    </row>
    <row r="112" spans="2:11" ht="12.75">
      <c r="B112" s="6" t="s">
        <v>204</v>
      </c>
      <c r="C112" s="10">
        <v>0</v>
      </c>
      <c r="D112" s="10">
        <v>5</v>
      </c>
      <c r="E112" s="10"/>
      <c r="F112" s="10">
        <v>10</v>
      </c>
      <c r="G112" s="10">
        <v>15</v>
      </c>
      <c r="H112" s="10">
        <v>35</v>
      </c>
      <c r="I112" s="10">
        <v>0</v>
      </c>
      <c r="J112" s="49">
        <v>6</v>
      </c>
      <c r="K112" s="11">
        <f t="shared" si="8"/>
        <v>65</v>
      </c>
    </row>
    <row r="113" spans="2:11" ht="12.75">
      <c r="B113" s="6" t="s">
        <v>205</v>
      </c>
      <c r="C113" s="10">
        <v>0</v>
      </c>
      <c r="D113" s="10">
        <v>0</v>
      </c>
      <c r="E113" s="10"/>
      <c r="F113" s="10">
        <v>0</v>
      </c>
      <c r="G113" s="10">
        <v>0</v>
      </c>
      <c r="H113" s="10">
        <v>5</v>
      </c>
      <c r="I113" s="10">
        <v>10</v>
      </c>
      <c r="J113" s="49">
        <v>6</v>
      </c>
      <c r="K113" s="11">
        <f t="shared" si="8"/>
        <v>15</v>
      </c>
    </row>
    <row r="114" spans="2:11" ht="12.75">
      <c r="B114" s="6" t="s">
        <v>206</v>
      </c>
      <c r="C114" s="10">
        <v>0</v>
      </c>
      <c r="D114" s="10">
        <v>5</v>
      </c>
      <c r="E114" s="10"/>
      <c r="F114" s="10">
        <v>0</v>
      </c>
      <c r="G114" s="10">
        <v>10</v>
      </c>
      <c r="H114" s="10">
        <v>0</v>
      </c>
      <c r="I114" s="10">
        <v>10</v>
      </c>
      <c r="J114" s="49">
        <v>6</v>
      </c>
      <c r="K114" s="11">
        <f t="shared" si="8"/>
        <v>25</v>
      </c>
    </row>
    <row r="115" spans="2:11" ht="12.75">
      <c r="B115" s="6" t="s">
        <v>207</v>
      </c>
      <c r="C115" s="10">
        <v>0</v>
      </c>
      <c r="D115" s="10">
        <v>0</v>
      </c>
      <c r="E115" s="10"/>
      <c r="F115" s="10">
        <v>0</v>
      </c>
      <c r="G115" s="10">
        <v>0</v>
      </c>
      <c r="H115" s="10">
        <v>0</v>
      </c>
      <c r="I115" s="10">
        <v>0</v>
      </c>
      <c r="J115" s="49">
        <v>6</v>
      </c>
      <c r="K115" s="11">
        <f t="shared" si="8"/>
        <v>0</v>
      </c>
    </row>
    <row r="116" spans="2:11" ht="12.75">
      <c r="B116" s="6" t="s">
        <v>208</v>
      </c>
      <c r="C116" s="10">
        <v>0</v>
      </c>
      <c r="D116" s="10">
        <v>0</v>
      </c>
      <c r="E116" s="10"/>
      <c r="F116" s="10">
        <v>0</v>
      </c>
      <c r="G116" s="10">
        <v>0</v>
      </c>
      <c r="H116" s="10">
        <v>0</v>
      </c>
      <c r="I116" s="10">
        <v>0</v>
      </c>
      <c r="J116" s="49">
        <v>6</v>
      </c>
      <c r="K116" s="11">
        <f t="shared" si="8"/>
        <v>0</v>
      </c>
    </row>
    <row r="117" spans="2:11" ht="12.75">
      <c r="B117" s="7"/>
      <c r="C117" s="12"/>
      <c r="D117" s="12"/>
      <c r="E117" s="12"/>
      <c r="F117" s="12"/>
      <c r="G117" s="12"/>
      <c r="H117" s="12"/>
      <c r="I117" s="12"/>
      <c r="J117" s="50"/>
      <c r="K117" s="13"/>
    </row>
    <row r="118" spans="2:11" ht="12.75">
      <c r="B118" s="8" t="s">
        <v>12</v>
      </c>
      <c r="C118" s="10"/>
      <c r="D118" s="10"/>
      <c r="E118" s="10"/>
      <c r="F118" s="10"/>
      <c r="G118" s="10"/>
      <c r="H118" s="10"/>
      <c r="I118" s="10"/>
      <c r="J118" s="49"/>
      <c r="K118" s="11">
        <f>SUM(C118:I118)</f>
        <v>0</v>
      </c>
    </row>
    <row r="119" spans="2:11" ht="12.75">
      <c r="B119" s="8" t="s">
        <v>13</v>
      </c>
      <c r="C119" s="10"/>
      <c r="D119" s="10"/>
      <c r="E119" s="10"/>
      <c r="F119" s="10"/>
      <c r="G119" s="10"/>
      <c r="H119" s="10"/>
      <c r="I119" s="10"/>
      <c r="J119" s="49"/>
      <c r="K119" s="11">
        <f>SUM(C119:I119)</f>
        <v>0</v>
      </c>
    </row>
    <row r="120" spans="2:11" ht="12.75">
      <c r="B120" s="8" t="s">
        <v>14</v>
      </c>
      <c r="C120" s="10"/>
      <c r="D120" s="10"/>
      <c r="E120" s="10"/>
      <c r="F120" s="10"/>
      <c r="G120" s="10"/>
      <c r="H120" s="10"/>
      <c r="I120" s="10"/>
      <c r="J120" s="49"/>
      <c r="K120" s="11">
        <f>SUM(C120:I120)</f>
        <v>0</v>
      </c>
    </row>
    <row r="121" spans="2:11" ht="12.75">
      <c r="B121" s="8" t="s">
        <v>15</v>
      </c>
      <c r="C121" s="10"/>
      <c r="D121" s="10"/>
      <c r="E121" s="10"/>
      <c r="F121" s="10"/>
      <c r="G121" s="10"/>
      <c r="H121" s="10"/>
      <c r="I121" s="10"/>
      <c r="J121" s="49"/>
      <c r="K121" s="11">
        <f>SUM(C121:I121)</f>
        <v>0</v>
      </c>
    </row>
    <row r="122" spans="2:11" ht="12.75">
      <c r="B122" s="8" t="s">
        <v>16</v>
      </c>
      <c r="C122" s="10"/>
      <c r="D122" s="10"/>
      <c r="E122" s="10"/>
      <c r="F122" s="10"/>
      <c r="G122" s="10"/>
      <c r="H122" s="10"/>
      <c r="I122" s="10"/>
      <c r="J122" s="49"/>
      <c r="K122" s="11">
        <f>SUM(C122:I122)</f>
        <v>0</v>
      </c>
    </row>
    <row r="123" spans="2:11" ht="12.75">
      <c r="B123" s="7"/>
      <c r="C123" s="12"/>
      <c r="D123" s="12"/>
      <c r="E123" s="12"/>
      <c r="F123" s="12"/>
      <c r="G123" s="12"/>
      <c r="H123" s="12"/>
      <c r="I123" s="12"/>
      <c r="J123" s="50"/>
      <c r="K123" s="13"/>
    </row>
    <row r="124" spans="2:11" ht="13.5" thickBot="1">
      <c r="B124" s="9" t="s">
        <v>17</v>
      </c>
      <c r="C124" s="14">
        <f>SUM(C118:C123)</f>
        <v>0</v>
      </c>
      <c r="D124" s="14">
        <f>SUM(D118:D123)</f>
        <v>0</v>
      </c>
      <c r="E124" s="14">
        <f aca="true" t="shared" si="9" ref="E124:K124">SUM(E118:E122)</f>
        <v>0</v>
      </c>
      <c r="F124" s="14">
        <f t="shared" si="9"/>
        <v>0</v>
      </c>
      <c r="G124" s="14">
        <f t="shared" si="9"/>
        <v>0</v>
      </c>
      <c r="H124" s="14">
        <f t="shared" si="9"/>
        <v>0</v>
      </c>
      <c r="I124" s="14">
        <f t="shared" si="9"/>
        <v>0</v>
      </c>
      <c r="J124" s="51"/>
      <c r="K124" s="15">
        <f t="shared" si="9"/>
        <v>0</v>
      </c>
    </row>
    <row r="125" spans="2:11" ht="13.5" thickTop="1">
      <c r="B125" s="16"/>
      <c r="C125" s="17"/>
      <c r="D125" s="17"/>
      <c r="E125" s="17"/>
      <c r="F125" s="17"/>
      <c r="G125" s="17"/>
      <c r="H125" s="17"/>
      <c r="I125" s="17"/>
      <c r="J125" s="17"/>
      <c r="K125" s="17"/>
    </row>
    <row r="126" spans="2:11" ht="12.75">
      <c r="B126" s="16"/>
      <c r="C126" s="17"/>
      <c r="D126" s="17"/>
      <c r="E126" s="17"/>
      <c r="F126" s="17"/>
      <c r="G126" s="17"/>
      <c r="H126" s="17"/>
      <c r="I126" s="17"/>
      <c r="J126" s="17"/>
      <c r="K126" s="17"/>
    </row>
    <row r="128" spans="1:2" ht="12.75">
      <c r="A128" s="2" t="s">
        <v>2</v>
      </c>
      <c r="B128" s="46" t="s">
        <v>43</v>
      </c>
    </row>
    <row r="129" ht="13.5" thickBot="1"/>
    <row r="130" spans="2:11" ht="13.5" thickTop="1">
      <c r="B130" s="3" t="s">
        <v>3</v>
      </c>
      <c r="C130" s="4" t="s">
        <v>4</v>
      </c>
      <c r="D130" s="4" t="s">
        <v>5</v>
      </c>
      <c r="E130" s="4" t="s">
        <v>6</v>
      </c>
      <c r="F130" s="4" t="s">
        <v>7</v>
      </c>
      <c r="G130" s="4" t="s">
        <v>8</v>
      </c>
      <c r="H130" s="4" t="s">
        <v>9</v>
      </c>
      <c r="I130" s="4" t="s">
        <v>10</v>
      </c>
      <c r="J130" s="52" t="s">
        <v>87</v>
      </c>
      <c r="K130" s="5" t="s">
        <v>11</v>
      </c>
    </row>
    <row r="131" spans="2:11" ht="12.75">
      <c r="B131" s="6" t="s">
        <v>210</v>
      </c>
      <c r="C131" s="10">
        <v>105</v>
      </c>
      <c r="D131" s="10"/>
      <c r="E131" s="10">
        <v>50</v>
      </c>
      <c r="F131" s="10">
        <v>35</v>
      </c>
      <c r="G131" s="10">
        <v>30</v>
      </c>
      <c r="H131" s="10">
        <v>65</v>
      </c>
      <c r="I131" s="10">
        <v>45</v>
      </c>
      <c r="J131" s="49">
        <v>6</v>
      </c>
      <c r="K131" s="11">
        <f aca="true" t="shared" si="10" ref="K131:K136">SUM(C131:I131)</f>
        <v>330</v>
      </c>
    </row>
    <row r="132" spans="2:11" ht="12.75">
      <c r="B132" s="6" t="s">
        <v>211</v>
      </c>
      <c r="C132" s="10">
        <v>20</v>
      </c>
      <c r="D132" s="10"/>
      <c r="E132" s="10">
        <v>5</v>
      </c>
      <c r="F132" s="10">
        <v>40</v>
      </c>
      <c r="G132" s="10">
        <v>30</v>
      </c>
      <c r="H132" s="10">
        <v>35</v>
      </c>
      <c r="I132" s="10">
        <v>40</v>
      </c>
      <c r="J132" s="49">
        <v>6</v>
      </c>
      <c r="K132" s="11">
        <f t="shared" si="10"/>
        <v>170</v>
      </c>
    </row>
    <row r="133" spans="2:11" ht="12.75">
      <c r="B133" s="6" t="s">
        <v>212</v>
      </c>
      <c r="C133" s="10">
        <v>25</v>
      </c>
      <c r="D133" s="10"/>
      <c r="E133" s="10">
        <v>0</v>
      </c>
      <c r="F133" s="10">
        <v>25</v>
      </c>
      <c r="G133" s="10">
        <v>25</v>
      </c>
      <c r="H133" s="10">
        <v>50</v>
      </c>
      <c r="I133" s="10">
        <v>10</v>
      </c>
      <c r="J133" s="49">
        <v>6</v>
      </c>
      <c r="K133" s="11">
        <f t="shared" si="10"/>
        <v>135</v>
      </c>
    </row>
    <row r="134" spans="2:11" ht="12.75">
      <c r="B134" s="6" t="s">
        <v>213</v>
      </c>
      <c r="C134" s="10">
        <v>25</v>
      </c>
      <c r="D134" s="10"/>
      <c r="E134" s="10">
        <v>0</v>
      </c>
      <c r="F134" s="10">
        <v>10</v>
      </c>
      <c r="G134" s="10">
        <v>0</v>
      </c>
      <c r="H134" s="10">
        <v>0</v>
      </c>
      <c r="I134" s="10">
        <v>15</v>
      </c>
      <c r="J134" s="49">
        <v>6</v>
      </c>
      <c r="K134" s="11">
        <f t="shared" si="10"/>
        <v>50</v>
      </c>
    </row>
    <row r="135" spans="2:11" ht="12.75">
      <c r="B135" s="6" t="s">
        <v>214</v>
      </c>
      <c r="C135" s="10">
        <v>5</v>
      </c>
      <c r="D135" s="10"/>
      <c r="E135" s="10">
        <v>45</v>
      </c>
      <c r="F135" s="10">
        <v>15</v>
      </c>
      <c r="G135" s="10">
        <v>15</v>
      </c>
      <c r="H135" s="10">
        <v>35</v>
      </c>
      <c r="I135" s="10">
        <v>0</v>
      </c>
      <c r="J135" s="49">
        <v>6</v>
      </c>
      <c r="K135" s="11">
        <f t="shared" si="10"/>
        <v>115</v>
      </c>
    </row>
    <row r="136" spans="2:11" ht="12.75">
      <c r="B136" s="6" t="s">
        <v>215</v>
      </c>
      <c r="C136" s="10">
        <v>0</v>
      </c>
      <c r="D136" s="10"/>
      <c r="E136" s="10">
        <v>0</v>
      </c>
      <c r="F136" s="10">
        <v>0</v>
      </c>
      <c r="G136" s="10">
        <v>0</v>
      </c>
      <c r="H136" s="10">
        <v>0</v>
      </c>
      <c r="I136" s="10">
        <v>0</v>
      </c>
      <c r="J136" s="49">
        <v>6</v>
      </c>
      <c r="K136" s="11">
        <f t="shared" si="10"/>
        <v>0</v>
      </c>
    </row>
    <row r="137" spans="2:11" ht="12.75">
      <c r="B137" s="7"/>
      <c r="C137" s="12"/>
      <c r="D137" s="12"/>
      <c r="E137" s="12"/>
      <c r="F137" s="12"/>
      <c r="G137" s="12"/>
      <c r="H137" s="12"/>
      <c r="I137" s="12"/>
      <c r="J137" s="50"/>
      <c r="K137" s="13"/>
    </row>
    <row r="138" spans="2:11" ht="12.75">
      <c r="B138" s="8" t="s">
        <v>12</v>
      </c>
      <c r="C138" s="10"/>
      <c r="D138" s="10"/>
      <c r="E138" s="10"/>
      <c r="F138" s="10"/>
      <c r="G138" s="10"/>
      <c r="H138" s="10"/>
      <c r="I138" s="10"/>
      <c r="J138" s="49"/>
      <c r="K138" s="11">
        <f>SUM(C138:I138)</f>
        <v>0</v>
      </c>
    </row>
    <row r="139" spans="2:11" ht="12.75">
      <c r="B139" s="8" t="s">
        <v>13</v>
      </c>
      <c r="C139" s="10"/>
      <c r="D139" s="10"/>
      <c r="E139" s="10"/>
      <c r="F139" s="10"/>
      <c r="G139" s="10"/>
      <c r="H139" s="10"/>
      <c r="I139" s="10"/>
      <c r="J139" s="49"/>
      <c r="K139" s="11">
        <f>SUM(C139:I139)</f>
        <v>0</v>
      </c>
    </row>
    <row r="140" spans="2:11" ht="12.75">
      <c r="B140" s="8" t="s">
        <v>14</v>
      </c>
      <c r="C140" s="10"/>
      <c r="D140" s="10"/>
      <c r="E140" s="10"/>
      <c r="F140" s="10"/>
      <c r="G140" s="10"/>
      <c r="H140" s="10"/>
      <c r="I140" s="10"/>
      <c r="J140" s="49"/>
      <c r="K140" s="11">
        <f>SUM(C140:I140)</f>
        <v>0</v>
      </c>
    </row>
    <row r="141" spans="2:11" ht="12.75">
      <c r="B141" s="8" t="s">
        <v>15</v>
      </c>
      <c r="C141" s="10"/>
      <c r="D141" s="10"/>
      <c r="E141" s="10"/>
      <c r="F141" s="10"/>
      <c r="G141" s="10"/>
      <c r="H141" s="10"/>
      <c r="I141" s="10"/>
      <c r="J141" s="49"/>
      <c r="K141" s="11">
        <f>SUM(C141:I141)</f>
        <v>0</v>
      </c>
    </row>
    <row r="142" spans="2:11" ht="12.75">
      <c r="B142" s="8" t="s">
        <v>16</v>
      </c>
      <c r="C142" s="10"/>
      <c r="D142" s="10"/>
      <c r="E142" s="10"/>
      <c r="F142" s="10"/>
      <c r="G142" s="10"/>
      <c r="H142" s="10"/>
      <c r="I142" s="10"/>
      <c r="J142" s="49"/>
      <c r="K142" s="11">
        <f>SUM(C142:I142)</f>
        <v>0</v>
      </c>
    </row>
    <row r="143" spans="2:11" ht="12.75">
      <c r="B143" s="7"/>
      <c r="C143" s="12"/>
      <c r="D143" s="12"/>
      <c r="E143" s="12"/>
      <c r="F143" s="12"/>
      <c r="G143" s="12"/>
      <c r="H143" s="12"/>
      <c r="I143" s="12"/>
      <c r="J143" s="50"/>
      <c r="K143" s="13"/>
    </row>
    <row r="144" spans="2:11" ht="13.5" thickBot="1">
      <c r="B144" s="9" t="s">
        <v>17</v>
      </c>
      <c r="C144" s="14">
        <f>SUM(C138:C143)</f>
        <v>0</v>
      </c>
      <c r="D144" s="14">
        <f>SUM(D138:D143)</f>
        <v>0</v>
      </c>
      <c r="E144" s="14">
        <f aca="true" t="shared" si="11" ref="E144:K144">SUM(E138:E142)</f>
        <v>0</v>
      </c>
      <c r="F144" s="14">
        <f t="shared" si="11"/>
        <v>0</v>
      </c>
      <c r="G144" s="14">
        <f t="shared" si="11"/>
        <v>0</v>
      </c>
      <c r="H144" s="14">
        <f t="shared" si="11"/>
        <v>0</v>
      </c>
      <c r="I144" s="14">
        <f t="shared" si="11"/>
        <v>0</v>
      </c>
      <c r="J144" s="51"/>
      <c r="K144" s="15">
        <f t="shared" si="11"/>
        <v>0</v>
      </c>
    </row>
    <row r="145" ht="13.5" thickTop="1"/>
    <row r="159" spans="1:5" ht="12.75">
      <c r="A159" s="2" t="s">
        <v>2</v>
      </c>
      <c r="B159" s="46" t="s">
        <v>42</v>
      </c>
      <c r="E159" s="1"/>
    </row>
    <row r="160" ht="13.5" thickBot="1"/>
    <row r="161" spans="2:11" ht="13.5" thickTop="1">
      <c r="B161" s="3" t="s">
        <v>3</v>
      </c>
      <c r="C161" s="4" t="s">
        <v>4</v>
      </c>
      <c r="D161" s="4" t="s">
        <v>5</v>
      </c>
      <c r="E161" s="4" t="s">
        <v>6</v>
      </c>
      <c r="F161" s="4" t="s">
        <v>7</v>
      </c>
      <c r="G161" s="4" t="s">
        <v>8</v>
      </c>
      <c r="H161" s="4" t="s">
        <v>9</v>
      </c>
      <c r="I161" s="4" t="s">
        <v>10</v>
      </c>
      <c r="J161" s="52" t="s">
        <v>87</v>
      </c>
      <c r="K161" s="5" t="s">
        <v>11</v>
      </c>
    </row>
    <row r="162" spans="2:11" ht="12.75">
      <c r="B162" s="6" t="s">
        <v>185</v>
      </c>
      <c r="C162" s="10"/>
      <c r="D162" s="10">
        <v>45</v>
      </c>
      <c r="E162" s="10">
        <v>40</v>
      </c>
      <c r="F162" s="10">
        <v>25</v>
      </c>
      <c r="G162" s="10">
        <v>45</v>
      </c>
      <c r="H162" s="10">
        <v>20</v>
      </c>
      <c r="I162" s="10">
        <v>45</v>
      </c>
      <c r="J162" s="49"/>
      <c r="K162" s="11">
        <f aca="true" t="shared" si="12" ref="K162:K167">SUM(C162:I162)</f>
        <v>220</v>
      </c>
    </row>
    <row r="163" spans="2:11" ht="12.75">
      <c r="B163" s="6" t="s">
        <v>186</v>
      </c>
      <c r="C163" s="10"/>
      <c r="D163" s="10">
        <v>20</v>
      </c>
      <c r="E163" s="10">
        <v>30</v>
      </c>
      <c r="F163" s="10">
        <v>35</v>
      </c>
      <c r="G163" s="10">
        <v>20</v>
      </c>
      <c r="H163" s="10">
        <v>50</v>
      </c>
      <c r="I163" s="10">
        <v>35</v>
      </c>
      <c r="J163" s="49"/>
      <c r="K163" s="11">
        <f t="shared" si="12"/>
        <v>190</v>
      </c>
    </row>
    <row r="164" spans="2:11" ht="12.75">
      <c r="B164" s="6" t="s">
        <v>187</v>
      </c>
      <c r="C164" s="10"/>
      <c r="D164" s="10">
        <v>30</v>
      </c>
      <c r="E164" s="10">
        <v>0</v>
      </c>
      <c r="F164" s="10">
        <v>15</v>
      </c>
      <c r="G164" s="10">
        <v>35</v>
      </c>
      <c r="H164" s="10">
        <v>20</v>
      </c>
      <c r="I164" s="10">
        <v>30</v>
      </c>
      <c r="J164" s="49"/>
      <c r="K164" s="11">
        <f t="shared" si="12"/>
        <v>130</v>
      </c>
    </row>
    <row r="165" spans="2:11" ht="12.75">
      <c r="B165" s="6" t="s">
        <v>188</v>
      </c>
      <c r="C165" s="10"/>
      <c r="D165" s="10">
        <v>0</v>
      </c>
      <c r="E165" s="10">
        <v>15</v>
      </c>
      <c r="F165" s="10">
        <v>0</v>
      </c>
      <c r="G165" s="10">
        <v>5</v>
      </c>
      <c r="H165" s="10">
        <v>0</v>
      </c>
      <c r="I165" s="10">
        <v>0</v>
      </c>
      <c r="J165" s="49"/>
      <c r="K165" s="11">
        <f t="shared" si="12"/>
        <v>20</v>
      </c>
    </row>
    <row r="166" spans="2:11" ht="12.75">
      <c r="B166" s="6" t="s">
        <v>189</v>
      </c>
      <c r="C166" s="10"/>
      <c r="D166" s="10">
        <v>0</v>
      </c>
      <c r="E166" s="10">
        <v>0</v>
      </c>
      <c r="F166" s="10">
        <v>5</v>
      </c>
      <c r="G166" s="10">
        <v>0</v>
      </c>
      <c r="H166" s="10">
        <v>0</v>
      </c>
      <c r="I166" s="10">
        <v>0</v>
      </c>
      <c r="J166" s="49"/>
      <c r="K166" s="11">
        <f t="shared" si="12"/>
        <v>5</v>
      </c>
    </row>
    <row r="167" spans="2:11" ht="12.75">
      <c r="B167" s="6" t="s">
        <v>190</v>
      </c>
      <c r="C167" s="10"/>
      <c r="D167" s="10">
        <v>0</v>
      </c>
      <c r="E167" s="10">
        <v>15</v>
      </c>
      <c r="F167" s="10">
        <v>0</v>
      </c>
      <c r="G167" s="10">
        <v>0</v>
      </c>
      <c r="H167" s="10">
        <v>30</v>
      </c>
      <c r="I167" s="10">
        <v>25</v>
      </c>
      <c r="J167" s="49"/>
      <c r="K167" s="11">
        <f t="shared" si="12"/>
        <v>70</v>
      </c>
    </row>
    <row r="168" spans="2:11" ht="12.75">
      <c r="B168" s="7"/>
      <c r="C168" s="12"/>
      <c r="D168" s="12"/>
      <c r="E168" s="12"/>
      <c r="F168" s="12"/>
      <c r="G168" s="12"/>
      <c r="H168" s="12"/>
      <c r="I168" s="12"/>
      <c r="J168" s="50"/>
      <c r="K168" s="13"/>
    </row>
    <row r="169" spans="2:11" ht="12.75">
      <c r="B169" s="8" t="s">
        <v>12</v>
      </c>
      <c r="C169" s="10"/>
      <c r="D169" s="10"/>
      <c r="E169" s="10"/>
      <c r="F169" s="10"/>
      <c r="G169" s="10"/>
      <c r="H169" s="10"/>
      <c r="I169" s="10"/>
      <c r="J169" s="49"/>
      <c r="K169" s="11">
        <f>SUM(C169:I169)</f>
        <v>0</v>
      </c>
    </row>
    <row r="170" spans="2:11" ht="12.75">
      <c r="B170" s="8" t="s">
        <v>13</v>
      </c>
      <c r="C170" s="10"/>
      <c r="D170" s="10"/>
      <c r="E170" s="10"/>
      <c r="F170" s="10"/>
      <c r="G170" s="10"/>
      <c r="H170" s="10"/>
      <c r="I170" s="10"/>
      <c r="J170" s="49"/>
      <c r="K170" s="11">
        <f>SUM(C170:I170)</f>
        <v>0</v>
      </c>
    </row>
    <row r="171" spans="2:11" ht="12.75">
      <c r="B171" s="8" t="s">
        <v>14</v>
      </c>
      <c r="C171" s="10"/>
      <c r="D171" s="10"/>
      <c r="E171" s="10"/>
      <c r="F171" s="10"/>
      <c r="G171" s="10"/>
      <c r="H171" s="10"/>
      <c r="I171" s="10"/>
      <c r="J171" s="49"/>
      <c r="K171" s="11">
        <f>SUM(C171:I171)</f>
        <v>0</v>
      </c>
    </row>
    <row r="172" spans="2:11" ht="12.75">
      <c r="B172" s="8" t="s">
        <v>15</v>
      </c>
      <c r="C172" s="10"/>
      <c r="D172" s="10"/>
      <c r="E172" s="10"/>
      <c r="F172" s="10"/>
      <c r="G172" s="10"/>
      <c r="H172" s="10"/>
      <c r="I172" s="10"/>
      <c r="J172" s="49"/>
      <c r="K172" s="11">
        <f>SUM(C172:I172)</f>
        <v>0</v>
      </c>
    </row>
    <row r="173" spans="2:11" ht="12.75">
      <c r="B173" s="8" t="s">
        <v>16</v>
      </c>
      <c r="C173" s="10"/>
      <c r="D173" s="10"/>
      <c r="E173" s="10"/>
      <c r="F173" s="10"/>
      <c r="G173" s="10"/>
      <c r="H173" s="10"/>
      <c r="I173" s="10"/>
      <c r="J173" s="49"/>
      <c r="K173" s="11">
        <f>SUM(C173:I173)</f>
        <v>0</v>
      </c>
    </row>
    <row r="174" spans="2:11" ht="12.75">
      <c r="B174" s="7"/>
      <c r="C174" s="12"/>
      <c r="D174" s="12"/>
      <c r="E174" s="12"/>
      <c r="F174" s="12"/>
      <c r="G174" s="12"/>
      <c r="H174" s="12"/>
      <c r="I174" s="12"/>
      <c r="J174" s="50"/>
      <c r="K174" s="13"/>
    </row>
    <row r="175" spans="2:11" ht="13.5" thickBot="1">
      <c r="B175" s="9" t="s">
        <v>17</v>
      </c>
      <c r="C175" s="14">
        <f>SUM(C169:C174)</f>
        <v>0</v>
      </c>
      <c r="D175" s="14">
        <f>SUM(D169:D174)</f>
        <v>0</v>
      </c>
      <c r="E175" s="14">
        <f aca="true" t="shared" si="13" ref="E175:K175">SUM(E169:E173)</f>
        <v>0</v>
      </c>
      <c r="F175" s="14">
        <f t="shared" si="13"/>
        <v>0</v>
      </c>
      <c r="G175" s="14">
        <f t="shared" si="13"/>
        <v>0</v>
      </c>
      <c r="H175" s="14">
        <f t="shared" si="13"/>
        <v>0</v>
      </c>
      <c r="I175" s="14">
        <f t="shared" si="13"/>
        <v>0</v>
      </c>
      <c r="J175" s="51"/>
      <c r="K175" s="15">
        <f t="shared" si="13"/>
        <v>0</v>
      </c>
    </row>
    <row r="176" spans="2:11" ht="13.5" thickTop="1">
      <c r="B176" s="16"/>
      <c r="C176" s="17"/>
      <c r="D176" s="17"/>
      <c r="E176" s="17"/>
      <c r="F176" s="17"/>
      <c r="G176" s="17"/>
      <c r="H176" s="17"/>
      <c r="I176" s="17"/>
      <c r="J176" s="17"/>
      <c r="K176" s="17"/>
    </row>
    <row r="177" spans="2:11" ht="12.75">
      <c r="B177" s="16"/>
      <c r="C177" s="17"/>
      <c r="D177" s="17"/>
      <c r="E177" s="17"/>
      <c r="F177" s="17"/>
      <c r="G177" s="17"/>
      <c r="H177" s="17"/>
      <c r="I177" s="17"/>
      <c r="J177" s="17"/>
      <c r="K177" s="17"/>
    </row>
    <row r="179" ht="12.75">
      <c r="A179" s="2" t="s">
        <v>2</v>
      </c>
    </row>
    <row r="180" ht="13.5" thickBot="1"/>
    <row r="181" spans="2:11" ht="13.5" thickTop="1">
      <c r="B181" s="3" t="s">
        <v>3</v>
      </c>
      <c r="C181" s="4" t="s">
        <v>4</v>
      </c>
      <c r="D181" s="4" t="s">
        <v>5</v>
      </c>
      <c r="E181" s="4" t="s">
        <v>6</v>
      </c>
      <c r="F181" s="4" t="s">
        <v>7</v>
      </c>
      <c r="G181" s="4" t="s">
        <v>8</v>
      </c>
      <c r="H181" s="4" t="s">
        <v>9</v>
      </c>
      <c r="I181" s="4" t="s">
        <v>10</v>
      </c>
      <c r="J181" s="52" t="s">
        <v>87</v>
      </c>
      <c r="K181" s="5" t="s">
        <v>11</v>
      </c>
    </row>
    <row r="182" spans="2:11" ht="12.75">
      <c r="B182" s="6"/>
      <c r="C182" s="10"/>
      <c r="D182" s="10"/>
      <c r="E182" s="10"/>
      <c r="F182" s="10"/>
      <c r="G182" s="10"/>
      <c r="H182" s="10"/>
      <c r="I182" s="10"/>
      <c r="J182" s="49"/>
      <c r="K182" s="11">
        <f aca="true" t="shared" si="14" ref="K182:K187">SUM(C182:I182)</f>
        <v>0</v>
      </c>
    </row>
    <row r="183" spans="2:11" ht="12.75">
      <c r="B183" s="6"/>
      <c r="C183" s="10"/>
      <c r="D183" s="10"/>
      <c r="E183" s="10"/>
      <c r="F183" s="10"/>
      <c r="G183" s="10"/>
      <c r="H183" s="10"/>
      <c r="I183" s="10"/>
      <c r="J183" s="49"/>
      <c r="K183" s="11">
        <f t="shared" si="14"/>
        <v>0</v>
      </c>
    </row>
    <row r="184" spans="2:11" ht="12.75">
      <c r="B184" s="6"/>
      <c r="C184" s="10"/>
      <c r="D184" s="10"/>
      <c r="E184" s="10"/>
      <c r="F184" s="10"/>
      <c r="G184" s="10"/>
      <c r="H184" s="10"/>
      <c r="I184" s="10"/>
      <c r="J184" s="49"/>
      <c r="K184" s="11">
        <f t="shared" si="14"/>
        <v>0</v>
      </c>
    </row>
    <row r="185" spans="2:11" ht="12.75">
      <c r="B185" s="6"/>
      <c r="C185" s="10"/>
      <c r="D185" s="10"/>
      <c r="E185" s="10"/>
      <c r="F185" s="10"/>
      <c r="G185" s="10"/>
      <c r="H185" s="10"/>
      <c r="I185" s="10"/>
      <c r="J185" s="49"/>
      <c r="K185" s="11">
        <f t="shared" si="14"/>
        <v>0</v>
      </c>
    </row>
    <row r="186" spans="2:11" ht="12.75">
      <c r="B186" s="6"/>
      <c r="C186" s="10"/>
      <c r="D186" s="10"/>
      <c r="E186" s="10"/>
      <c r="F186" s="10"/>
      <c r="G186" s="10"/>
      <c r="H186" s="10"/>
      <c r="I186" s="10"/>
      <c r="J186" s="49"/>
      <c r="K186" s="11">
        <f t="shared" si="14"/>
        <v>0</v>
      </c>
    </row>
    <row r="187" spans="2:11" ht="12.75">
      <c r="B187" s="6"/>
      <c r="C187" s="10"/>
      <c r="D187" s="10"/>
      <c r="E187" s="10"/>
      <c r="F187" s="10"/>
      <c r="G187" s="10"/>
      <c r="H187" s="10"/>
      <c r="I187" s="10"/>
      <c r="J187" s="49"/>
      <c r="K187" s="11">
        <f t="shared" si="14"/>
        <v>0</v>
      </c>
    </row>
    <row r="188" spans="2:11" ht="12.75">
      <c r="B188" s="7"/>
      <c r="C188" s="12"/>
      <c r="D188" s="12"/>
      <c r="E188" s="12"/>
      <c r="F188" s="12"/>
      <c r="G188" s="12"/>
      <c r="H188" s="12"/>
      <c r="I188" s="12"/>
      <c r="J188" s="50"/>
      <c r="K188" s="13"/>
    </row>
    <row r="189" spans="2:11" ht="12.75">
      <c r="B189" s="8" t="s">
        <v>12</v>
      </c>
      <c r="C189" s="10"/>
      <c r="D189" s="10"/>
      <c r="E189" s="10"/>
      <c r="F189" s="10"/>
      <c r="G189" s="10"/>
      <c r="H189" s="10"/>
      <c r="I189" s="10"/>
      <c r="J189" s="49"/>
      <c r="K189" s="11">
        <f>SUM(C189:I189)</f>
        <v>0</v>
      </c>
    </row>
    <row r="190" spans="2:11" ht="12.75">
      <c r="B190" s="8" t="s">
        <v>13</v>
      </c>
      <c r="C190" s="10"/>
      <c r="D190" s="10"/>
      <c r="E190" s="10"/>
      <c r="F190" s="10"/>
      <c r="G190" s="10"/>
      <c r="H190" s="10"/>
      <c r="I190" s="10"/>
      <c r="J190" s="49"/>
      <c r="K190" s="11">
        <f>SUM(C190:I190)</f>
        <v>0</v>
      </c>
    </row>
    <row r="191" spans="2:11" ht="12.75">
      <c r="B191" s="8" t="s">
        <v>14</v>
      </c>
      <c r="C191" s="10"/>
      <c r="D191" s="10"/>
      <c r="E191" s="10"/>
      <c r="F191" s="10"/>
      <c r="G191" s="10"/>
      <c r="H191" s="10"/>
      <c r="I191" s="10"/>
      <c r="J191" s="49"/>
      <c r="K191" s="11">
        <f>SUM(C191:I191)</f>
        <v>0</v>
      </c>
    </row>
    <row r="192" spans="2:11" ht="12.75">
      <c r="B192" s="8" t="s">
        <v>15</v>
      </c>
      <c r="C192" s="10"/>
      <c r="D192" s="10"/>
      <c r="E192" s="10"/>
      <c r="F192" s="10"/>
      <c r="G192" s="10"/>
      <c r="H192" s="10"/>
      <c r="I192" s="10"/>
      <c r="J192" s="49"/>
      <c r="K192" s="11">
        <f>SUM(C192:I192)</f>
        <v>0</v>
      </c>
    </row>
    <row r="193" spans="2:11" ht="12.75">
      <c r="B193" s="8" t="s">
        <v>16</v>
      </c>
      <c r="C193" s="10"/>
      <c r="D193" s="10"/>
      <c r="E193" s="10"/>
      <c r="F193" s="10"/>
      <c r="G193" s="10"/>
      <c r="H193" s="10"/>
      <c r="I193" s="10"/>
      <c r="J193" s="49"/>
      <c r="K193" s="11">
        <f>SUM(C193:I193)</f>
        <v>0</v>
      </c>
    </row>
    <row r="194" spans="2:11" ht="12.75">
      <c r="B194" s="7"/>
      <c r="C194" s="12"/>
      <c r="D194" s="12"/>
      <c r="E194" s="12"/>
      <c r="F194" s="12"/>
      <c r="G194" s="12"/>
      <c r="H194" s="12"/>
      <c r="I194" s="12"/>
      <c r="J194" s="50"/>
      <c r="K194" s="13"/>
    </row>
    <row r="195" spans="2:11" ht="13.5" thickBot="1">
      <c r="B195" s="9" t="s">
        <v>17</v>
      </c>
      <c r="C195" s="14">
        <f>SUM(C189:C194)</f>
        <v>0</v>
      </c>
      <c r="D195" s="14">
        <f>SUM(D189:D194)</f>
        <v>0</v>
      </c>
      <c r="E195" s="14">
        <f aca="true" t="shared" si="15" ref="E195:K195">SUM(E189:E193)</f>
        <v>0</v>
      </c>
      <c r="F195" s="14">
        <f t="shared" si="15"/>
        <v>0</v>
      </c>
      <c r="G195" s="14">
        <f t="shared" si="15"/>
        <v>0</v>
      </c>
      <c r="H195" s="14">
        <f t="shared" si="15"/>
        <v>0</v>
      </c>
      <c r="I195" s="14">
        <f t="shared" si="15"/>
        <v>0</v>
      </c>
      <c r="J195" s="51"/>
      <c r="K195" s="15">
        <f t="shared" si="15"/>
        <v>0</v>
      </c>
    </row>
    <row r="196" ht="13.5" thickTop="1"/>
  </sheetData>
  <sheetProtection/>
  <printOptions horizontalCentered="1"/>
  <pageMargins left="0.75" right="0.75" top="1" bottom="1" header="0.5" footer="0.5"/>
  <pageSetup horizontalDpi="300" verticalDpi="300" orientation="portrait" r:id="rId1"/>
  <headerFooter alignWithMargins="0">
    <oddFooter>&amp;CMiddle School State Tournament Team and Individual Points Worksheet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95"/>
  <sheetViews>
    <sheetView showGridLines="0" workbookViewId="0" topLeftCell="A1">
      <selection activeCell="I2" sqref="I2"/>
    </sheetView>
  </sheetViews>
  <sheetFormatPr defaultColWidth="9.140625" defaultRowHeight="12.75"/>
  <cols>
    <col min="2" max="2" width="25.7109375" style="0" customWidth="1"/>
    <col min="3" max="10" width="5.7109375" style="0" customWidth="1"/>
    <col min="11" max="11" width="6.8515625" style="0" customWidth="1"/>
  </cols>
  <sheetData>
    <row r="1" spans="1:12" ht="1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15">
      <c r="A2" s="22" t="s">
        <v>33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4" spans="1:12" ht="12.75">
      <c r="A4" s="19" t="s">
        <v>20</v>
      </c>
      <c r="B4" s="20"/>
      <c r="C4" s="20"/>
      <c r="D4" s="19"/>
      <c r="E4" s="20"/>
      <c r="F4" s="20"/>
      <c r="G4" s="20"/>
      <c r="H4" s="20"/>
      <c r="I4" s="20"/>
      <c r="J4" s="20"/>
      <c r="K4" s="20"/>
      <c r="L4" s="20"/>
    </row>
    <row r="6" spans="1:5" ht="12.75">
      <c r="A6" s="2" t="s">
        <v>2</v>
      </c>
      <c r="B6" s="46" t="s">
        <v>47</v>
      </c>
      <c r="E6" s="18"/>
    </row>
    <row r="7" ht="13.5" thickBot="1"/>
    <row r="8" spans="2:11" ht="13.5" thickTop="1">
      <c r="B8" s="3" t="s">
        <v>3</v>
      </c>
      <c r="C8" s="4" t="s">
        <v>4</v>
      </c>
      <c r="D8" s="4" t="s">
        <v>5</v>
      </c>
      <c r="E8" s="4" t="s">
        <v>6</v>
      </c>
      <c r="F8" s="4" t="s">
        <v>7</v>
      </c>
      <c r="G8" s="4" t="s">
        <v>8</v>
      </c>
      <c r="H8" s="4" t="s">
        <v>9</v>
      </c>
      <c r="I8" s="4" t="s">
        <v>10</v>
      </c>
      <c r="J8" s="52" t="s">
        <v>87</v>
      </c>
      <c r="K8" s="5" t="s">
        <v>11</v>
      </c>
    </row>
    <row r="9" spans="2:11" ht="12.75">
      <c r="B9" s="6" t="s">
        <v>249</v>
      </c>
      <c r="C9" s="10">
        <v>30</v>
      </c>
      <c r="D9" s="10">
        <v>10</v>
      </c>
      <c r="E9" s="10">
        <v>35</v>
      </c>
      <c r="F9" s="10">
        <v>15</v>
      </c>
      <c r="G9" s="10">
        <v>35</v>
      </c>
      <c r="H9" s="10">
        <v>5</v>
      </c>
      <c r="I9" s="10"/>
      <c r="J9" s="49">
        <v>6</v>
      </c>
      <c r="K9" s="11">
        <f aca="true" t="shared" si="0" ref="K9:K14">SUM(C9:I9)</f>
        <v>130</v>
      </c>
    </row>
    <row r="10" spans="2:11" ht="12.75">
      <c r="B10" s="6" t="s">
        <v>250</v>
      </c>
      <c r="C10" s="10">
        <v>0</v>
      </c>
      <c r="D10" s="10">
        <v>15</v>
      </c>
      <c r="E10" s="10">
        <v>0</v>
      </c>
      <c r="F10" s="10">
        <v>10</v>
      </c>
      <c r="G10" s="10">
        <v>0</v>
      </c>
      <c r="H10" s="10">
        <v>0</v>
      </c>
      <c r="I10" s="10"/>
      <c r="J10" s="49">
        <v>6</v>
      </c>
      <c r="K10" s="11">
        <f t="shared" si="0"/>
        <v>25</v>
      </c>
    </row>
    <row r="11" spans="2:11" ht="12.75">
      <c r="B11" s="6" t="s">
        <v>251</v>
      </c>
      <c r="C11" s="10">
        <v>0</v>
      </c>
      <c r="D11" s="10">
        <v>0</v>
      </c>
      <c r="E11" s="10">
        <v>0</v>
      </c>
      <c r="F11" s="10">
        <v>25</v>
      </c>
      <c r="G11" s="10">
        <v>5</v>
      </c>
      <c r="H11" s="10">
        <v>0</v>
      </c>
      <c r="I11" s="10"/>
      <c r="J11" s="49">
        <v>6</v>
      </c>
      <c r="K11" s="11">
        <f t="shared" si="0"/>
        <v>30</v>
      </c>
    </row>
    <row r="12" spans="2:11" ht="12.75">
      <c r="B12" s="6" t="s">
        <v>252</v>
      </c>
      <c r="C12" s="10">
        <v>20</v>
      </c>
      <c r="D12" s="10">
        <v>5</v>
      </c>
      <c r="E12" s="10">
        <v>35</v>
      </c>
      <c r="F12" s="10">
        <v>60</v>
      </c>
      <c r="G12" s="10">
        <v>5</v>
      </c>
      <c r="H12" s="10">
        <v>15</v>
      </c>
      <c r="I12" s="10"/>
      <c r="J12" s="49">
        <v>6</v>
      </c>
      <c r="K12" s="11">
        <f t="shared" si="0"/>
        <v>140</v>
      </c>
    </row>
    <row r="13" spans="2:11" ht="12.75">
      <c r="B13" s="6" t="s">
        <v>253</v>
      </c>
      <c r="C13" s="10">
        <v>65</v>
      </c>
      <c r="D13" s="10">
        <v>75</v>
      </c>
      <c r="E13" s="10">
        <v>110</v>
      </c>
      <c r="F13" s="10">
        <v>75</v>
      </c>
      <c r="G13" s="10">
        <v>60</v>
      </c>
      <c r="H13" s="10">
        <v>90</v>
      </c>
      <c r="I13" s="10"/>
      <c r="J13" s="49">
        <v>6</v>
      </c>
      <c r="K13" s="11">
        <f t="shared" si="0"/>
        <v>475</v>
      </c>
    </row>
    <row r="14" spans="2:11" ht="12.75">
      <c r="B14" s="6"/>
      <c r="C14" s="10"/>
      <c r="D14" s="10"/>
      <c r="E14" s="10"/>
      <c r="F14" s="10"/>
      <c r="G14" s="10"/>
      <c r="H14" s="10"/>
      <c r="I14" s="10"/>
      <c r="J14" s="49"/>
      <c r="K14" s="11">
        <f t="shared" si="0"/>
        <v>0</v>
      </c>
    </row>
    <row r="15" spans="2:11" ht="12.75">
      <c r="B15" s="7"/>
      <c r="C15" s="12"/>
      <c r="D15" s="12"/>
      <c r="E15" s="12"/>
      <c r="F15" s="12"/>
      <c r="G15" s="12"/>
      <c r="H15" s="12"/>
      <c r="I15" s="12"/>
      <c r="J15" s="50"/>
      <c r="K15" s="13"/>
    </row>
    <row r="16" spans="2:11" ht="12.75">
      <c r="B16" s="8" t="s">
        <v>12</v>
      </c>
      <c r="C16" s="10"/>
      <c r="D16" s="10"/>
      <c r="E16" s="10"/>
      <c r="F16" s="10"/>
      <c r="G16" s="10"/>
      <c r="H16" s="10"/>
      <c r="I16" s="10"/>
      <c r="J16" s="49"/>
      <c r="K16" s="11">
        <f>SUM(C16:I16)</f>
        <v>0</v>
      </c>
    </row>
    <row r="17" spans="2:11" ht="12.75">
      <c r="B17" s="8" t="s">
        <v>13</v>
      </c>
      <c r="C17" s="10"/>
      <c r="D17" s="10"/>
      <c r="E17" s="10"/>
      <c r="F17" s="10"/>
      <c r="G17" s="10"/>
      <c r="H17" s="10"/>
      <c r="I17" s="10"/>
      <c r="J17" s="49"/>
      <c r="K17" s="11">
        <f>SUM(C17:I17)</f>
        <v>0</v>
      </c>
    </row>
    <row r="18" spans="2:11" ht="12.75">
      <c r="B18" s="8" t="s">
        <v>14</v>
      </c>
      <c r="C18" s="10"/>
      <c r="D18" s="10"/>
      <c r="E18" s="10"/>
      <c r="F18" s="10"/>
      <c r="G18" s="10"/>
      <c r="H18" s="10"/>
      <c r="I18" s="10"/>
      <c r="J18" s="49"/>
      <c r="K18" s="11">
        <f>SUM(C18:I18)</f>
        <v>0</v>
      </c>
    </row>
    <row r="19" spans="2:11" ht="12.75">
      <c r="B19" s="8" t="s">
        <v>15</v>
      </c>
      <c r="C19" s="10"/>
      <c r="D19" s="10"/>
      <c r="E19" s="10"/>
      <c r="F19" s="10"/>
      <c r="G19" s="10"/>
      <c r="H19" s="10"/>
      <c r="I19" s="10"/>
      <c r="J19" s="49"/>
      <c r="K19" s="11">
        <f>SUM(C19:I19)</f>
        <v>0</v>
      </c>
    </row>
    <row r="20" spans="2:11" ht="12.75">
      <c r="B20" s="8" t="s">
        <v>16</v>
      </c>
      <c r="C20" s="10"/>
      <c r="D20" s="10"/>
      <c r="E20" s="10"/>
      <c r="F20" s="10"/>
      <c r="G20" s="10"/>
      <c r="H20" s="10"/>
      <c r="I20" s="10"/>
      <c r="J20" s="49"/>
      <c r="K20" s="11">
        <f>SUM(C20:I20)</f>
        <v>0</v>
      </c>
    </row>
    <row r="21" spans="2:11" ht="12.75">
      <c r="B21" s="7"/>
      <c r="C21" s="12"/>
      <c r="D21" s="12"/>
      <c r="E21" s="12"/>
      <c r="F21" s="12"/>
      <c r="G21" s="12"/>
      <c r="H21" s="12"/>
      <c r="I21" s="12"/>
      <c r="J21" s="50"/>
      <c r="K21" s="13"/>
    </row>
    <row r="22" spans="2:11" ht="13.5" thickBot="1">
      <c r="B22" s="9" t="s">
        <v>17</v>
      </c>
      <c r="C22" s="14">
        <f>SUM(C16:C21)</f>
        <v>0</v>
      </c>
      <c r="D22" s="14">
        <f>SUM(D16:D21)</f>
        <v>0</v>
      </c>
      <c r="E22" s="14">
        <f aca="true" t="shared" si="1" ref="E22:K22">SUM(E16:E20)</f>
        <v>0</v>
      </c>
      <c r="F22" s="14">
        <f t="shared" si="1"/>
        <v>0</v>
      </c>
      <c r="G22" s="14">
        <f t="shared" si="1"/>
        <v>0</v>
      </c>
      <c r="H22" s="14">
        <f t="shared" si="1"/>
        <v>0</v>
      </c>
      <c r="I22" s="14">
        <f t="shared" si="1"/>
        <v>0</v>
      </c>
      <c r="J22" s="51"/>
      <c r="K22" s="15">
        <f t="shared" si="1"/>
        <v>0</v>
      </c>
    </row>
    <row r="23" spans="2:11" ht="13.5" thickTop="1">
      <c r="B23" s="16"/>
      <c r="C23" s="17"/>
      <c r="D23" s="17"/>
      <c r="E23" s="17"/>
      <c r="F23" s="17"/>
      <c r="G23" s="17"/>
      <c r="H23" s="17"/>
      <c r="I23" s="17"/>
      <c r="J23" s="17"/>
      <c r="K23" s="17"/>
    </row>
    <row r="24" spans="2:11" ht="12.75">
      <c r="B24" s="16"/>
      <c r="C24" s="17"/>
      <c r="D24" s="17"/>
      <c r="E24" s="17"/>
      <c r="F24" s="17"/>
      <c r="G24" s="17"/>
      <c r="H24" s="17"/>
      <c r="I24" s="17"/>
      <c r="J24" s="17"/>
      <c r="K24" s="17"/>
    </row>
    <row r="26" spans="1:2" ht="12.75">
      <c r="A26" s="2" t="s">
        <v>2</v>
      </c>
      <c r="B26" s="46" t="s">
        <v>50</v>
      </c>
    </row>
    <row r="27" ht="13.5" thickBot="1"/>
    <row r="28" spans="2:11" ht="13.5" thickTop="1">
      <c r="B28" s="3" t="s">
        <v>3</v>
      </c>
      <c r="C28" s="4" t="s">
        <v>4</v>
      </c>
      <c r="D28" s="4" t="s">
        <v>5</v>
      </c>
      <c r="E28" s="4" t="s">
        <v>6</v>
      </c>
      <c r="F28" s="4" t="s">
        <v>7</v>
      </c>
      <c r="G28" s="4" t="s">
        <v>8</v>
      </c>
      <c r="H28" s="4" t="s">
        <v>9</v>
      </c>
      <c r="I28" s="4" t="s">
        <v>10</v>
      </c>
      <c r="J28" s="52" t="s">
        <v>87</v>
      </c>
      <c r="K28" s="5" t="s">
        <v>11</v>
      </c>
    </row>
    <row r="29" spans="2:11" ht="12.75">
      <c r="B29" s="6" t="s">
        <v>174</v>
      </c>
      <c r="C29" s="10">
        <v>30</v>
      </c>
      <c r="D29" s="10">
        <v>55</v>
      </c>
      <c r="E29" s="10">
        <v>30</v>
      </c>
      <c r="F29" s="10">
        <v>5</v>
      </c>
      <c r="G29" s="10">
        <v>15</v>
      </c>
      <c r="H29" s="10"/>
      <c r="I29" s="10">
        <v>55</v>
      </c>
      <c r="J29" s="49">
        <v>6</v>
      </c>
      <c r="K29" s="11">
        <f aca="true" t="shared" si="2" ref="K29:K34">SUM(C29:I29)</f>
        <v>190</v>
      </c>
    </row>
    <row r="30" spans="2:11" ht="12.75">
      <c r="B30" s="6" t="s">
        <v>175</v>
      </c>
      <c r="C30" s="10">
        <v>20</v>
      </c>
      <c r="D30" s="10">
        <v>25</v>
      </c>
      <c r="E30" s="10">
        <v>45</v>
      </c>
      <c r="F30" s="10">
        <v>45</v>
      </c>
      <c r="G30" s="10">
        <v>25</v>
      </c>
      <c r="H30" s="10"/>
      <c r="I30" s="10">
        <v>30</v>
      </c>
      <c r="J30" s="49">
        <v>6</v>
      </c>
      <c r="K30" s="11">
        <f t="shared" si="2"/>
        <v>190</v>
      </c>
    </row>
    <row r="31" spans="2:11" ht="12.75">
      <c r="B31" s="6" t="s">
        <v>176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/>
      <c r="I31" s="10">
        <v>0</v>
      </c>
      <c r="J31" s="49">
        <v>6</v>
      </c>
      <c r="K31" s="11">
        <f t="shared" si="2"/>
        <v>0</v>
      </c>
    </row>
    <row r="32" spans="2:11" ht="12.75">
      <c r="B32" s="6" t="s">
        <v>177</v>
      </c>
      <c r="C32" s="10">
        <v>0</v>
      </c>
      <c r="D32" s="10">
        <v>15</v>
      </c>
      <c r="E32" s="10">
        <v>35</v>
      </c>
      <c r="F32" s="10">
        <v>0</v>
      </c>
      <c r="G32" s="10">
        <v>15</v>
      </c>
      <c r="H32" s="10"/>
      <c r="I32" s="10">
        <v>5</v>
      </c>
      <c r="J32" s="49">
        <v>6</v>
      </c>
      <c r="K32" s="11">
        <f t="shared" si="2"/>
        <v>70</v>
      </c>
    </row>
    <row r="33" spans="2:11" ht="12.75">
      <c r="B33" s="6" t="s">
        <v>178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/>
      <c r="I33" s="10">
        <v>0</v>
      </c>
      <c r="J33" s="49">
        <v>6</v>
      </c>
      <c r="K33" s="11">
        <f t="shared" si="2"/>
        <v>0</v>
      </c>
    </row>
    <row r="34" spans="2:11" ht="12.75">
      <c r="B34" s="6" t="s">
        <v>179</v>
      </c>
      <c r="C34" s="10">
        <v>0</v>
      </c>
      <c r="D34" s="10">
        <v>15</v>
      </c>
      <c r="E34" s="10">
        <v>0</v>
      </c>
      <c r="F34" s="10">
        <v>0</v>
      </c>
      <c r="G34" s="10">
        <v>0</v>
      </c>
      <c r="H34" s="10"/>
      <c r="I34" s="10">
        <v>0</v>
      </c>
      <c r="J34" s="49">
        <v>6</v>
      </c>
      <c r="K34" s="11">
        <f t="shared" si="2"/>
        <v>15</v>
      </c>
    </row>
    <row r="35" spans="2:11" ht="12.75">
      <c r="B35" s="7"/>
      <c r="C35" s="12"/>
      <c r="D35" s="12"/>
      <c r="E35" s="12"/>
      <c r="F35" s="12"/>
      <c r="G35" s="12"/>
      <c r="H35" s="12"/>
      <c r="I35" s="12"/>
      <c r="J35" s="50"/>
      <c r="K35" s="13"/>
    </row>
    <row r="36" spans="2:11" ht="12.75">
      <c r="B36" s="8" t="s">
        <v>12</v>
      </c>
      <c r="C36" s="10"/>
      <c r="D36" s="10"/>
      <c r="E36" s="10"/>
      <c r="F36" s="10"/>
      <c r="G36" s="10"/>
      <c r="H36" s="10"/>
      <c r="I36" s="10"/>
      <c r="J36" s="49"/>
      <c r="K36" s="11">
        <f>SUM(C36:I36)</f>
        <v>0</v>
      </c>
    </row>
    <row r="37" spans="2:11" ht="12.75">
      <c r="B37" s="8" t="s">
        <v>13</v>
      </c>
      <c r="C37" s="10"/>
      <c r="D37" s="10"/>
      <c r="E37" s="10"/>
      <c r="F37" s="10"/>
      <c r="G37" s="10"/>
      <c r="H37" s="10"/>
      <c r="I37" s="10"/>
      <c r="J37" s="49"/>
      <c r="K37" s="11">
        <f>SUM(C37:I37)</f>
        <v>0</v>
      </c>
    </row>
    <row r="38" spans="2:11" ht="12.75">
      <c r="B38" s="8" t="s">
        <v>14</v>
      </c>
      <c r="C38" s="10"/>
      <c r="D38" s="10"/>
      <c r="E38" s="10"/>
      <c r="F38" s="10"/>
      <c r="G38" s="10"/>
      <c r="H38" s="10"/>
      <c r="I38" s="10"/>
      <c r="J38" s="49"/>
      <c r="K38" s="11">
        <f>SUM(C38:I38)</f>
        <v>0</v>
      </c>
    </row>
    <row r="39" spans="2:11" ht="12.75">
      <c r="B39" s="8" t="s">
        <v>15</v>
      </c>
      <c r="C39" s="10"/>
      <c r="D39" s="10"/>
      <c r="E39" s="10"/>
      <c r="F39" s="10"/>
      <c r="G39" s="10"/>
      <c r="H39" s="10"/>
      <c r="I39" s="10"/>
      <c r="J39" s="49"/>
      <c r="K39" s="11">
        <f>SUM(C39:I39)</f>
        <v>0</v>
      </c>
    </row>
    <row r="40" spans="2:11" ht="12.75">
      <c r="B40" s="8" t="s">
        <v>16</v>
      </c>
      <c r="C40" s="10"/>
      <c r="D40" s="10"/>
      <c r="E40" s="10"/>
      <c r="F40" s="10"/>
      <c r="G40" s="10"/>
      <c r="H40" s="10"/>
      <c r="I40" s="10"/>
      <c r="J40" s="49"/>
      <c r="K40" s="11">
        <f>SUM(C40:I40)</f>
        <v>0</v>
      </c>
    </row>
    <row r="41" spans="2:11" ht="12.75">
      <c r="B41" s="7"/>
      <c r="C41" s="12"/>
      <c r="D41" s="12"/>
      <c r="E41" s="12"/>
      <c r="F41" s="12"/>
      <c r="G41" s="12"/>
      <c r="H41" s="12"/>
      <c r="I41" s="12"/>
      <c r="J41" s="50"/>
      <c r="K41" s="13"/>
    </row>
    <row r="42" spans="2:11" ht="13.5" thickBot="1">
      <c r="B42" s="9" t="s">
        <v>17</v>
      </c>
      <c r="C42" s="14">
        <f>SUM(C36:C41)</f>
        <v>0</v>
      </c>
      <c r="D42" s="14">
        <f>SUM(D36:D41)</f>
        <v>0</v>
      </c>
      <c r="E42" s="14">
        <f aca="true" t="shared" si="3" ref="E42:K42">SUM(E36:E40)</f>
        <v>0</v>
      </c>
      <c r="F42" s="14">
        <f t="shared" si="3"/>
        <v>0</v>
      </c>
      <c r="G42" s="14">
        <f t="shared" si="3"/>
        <v>0</v>
      </c>
      <c r="H42" s="14">
        <f t="shared" si="3"/>
        <v>0</v>
      </c>
      <c r="I42" s="14">
        <f t="shared" si="3"/>
        <v>0</v>
      </c>
      <c r="J42" s="51"/>
      <c r="K42" s="15">
        <f t="shared" si="3"/>
        <v>0</v>
      </c>
    </row>
    <row r="43" ht="13.5" thickTop="1"/>
    <row r="57" spans="1:5" ht="12.75">
      <c r="A57" s="2" t="s">
        <v>2</v>
      </c>
      <c r="B57" s="46" t="s">
        <v>51</v>
      </c>
      <c r="E57" s="1"/>
    </row>
    <row r="58" ht="13.5" thickBot="1"/>
    <row r="59" spans="2:11" ht="13.5" thickTop="1">
      <c r="B59" s="3" t="s">
        <v>3</v>
      </c>
      <c r="C59" s="4" t="s">
        <v>4</v>
      </c>
      <c r="D59" s="4" t="s">
        <v>5</v>
      </c>
      <c r="E59" s="4" t="s">
        <v>6</v>
      </c>
      <c r="F59" s="4" t="s">
        <v>7</v>
      </c>
      <c r="G59" s="4" t="s">
        <v>8</v>
      </c>
      <c r="H59" s="4" t="s">
        <v>9</v>
      </c>
      <c r="I59" s="4" t="s">
        <v>10</v>
      </c>
      <c r="J59" s="52" t="s">
        <v>87</v>
      </c>
      <c r="K59" s="5" t="s">
        <v>11</v>
      </c>
    </row>
    <row r="60" spans="2:11" ht="12.75">
      <c r="B60" s="6" t="s">
        <v>197</v>
      </c>
      <c r="C60" s="10">
        <v>0</v>
      </c>
      <c r="D60" s="10">
        <v>15</v>
      </c>
      <c r="E60" s="10">
        <v>30</v>
      </c>
      <c r="F60" s="10">
        <v>0</v>
      </c>
      <c r="G60" s="10"/>
      <c r="H60" s="10">
        <v>15</v>
      </c>
      <c r="I60" s="10">
        <v>15</v>
      </c>
      <c r="J60" s="49">
        <v>6</v>
      </c>
      <c r="K60" s="11">
        <f aca="true" t="shared" si="4" ref="K60:K65">SUM(C60:I60)</f>
        <v>75</v>
      </c>
    </row>
    <row r="61" spans="2:11" ht="12.75">
      <c r="B61" s="6" t="s">
        <v>198</v>
      </c>
      <c r="C61" s="10">
        <v>10</v>
      </c>
      <c r="D61" s="10">
        <v>5</v>
      </c>
      <c r="E61" s="10">
        <v>0</v>
      </c>
      <c r="F61" s="10">
        <v>0</v>
      </c>
      <c r="G61" s="10"/>
      <c r="H61" s="10">
        <v>0</v>
      </c>
      <c r="I61" s="10">
        <v>0</v>
      </c>
      <c r="J61" s="49">
        <v>6</v>
      </c>
      <c r="K61" s="11">
        <f t="shared" si="4"/>
        <v>15</v>
      </c>
    </row>
    <row r="62" spans="2:11" ht="12.75">
      <c r="B62" s="6" t="s">
        <v>199</v>
      </c>
      <c r="C62" s="10">
        <v>80</v>
      </c>
      <c r="D62" s="10">
        <v>15</v>
      </c>
      <c r="E62" s="10">
        <v>50</v>
      </c>
      <c r="F62" s="10">
        <v>15</v>
      </c>
      <c r="G62" s="10"/>
      <c r="H62" s="10">
        <v>115</v>
      </c>
      <c r="I62" s="10">
        <v>25</v>
      </c>
      <c r="J62" s="49">
        <v>6</v>
      </c>
      <c r="K62" s="11">
        <f t="shared" si="4"/>
        <v>300</v>
      </c>
    </row>
    <row r="63" spans="2:11" ht="12.75">
      <c r="B63" s="6" t="s">
        <v>200</v>
      </c>
      <c r="C63" s="10">
        <v>10</v>
      </c>
      <c r="D63" s="10">
        <v>10</v>
      </c>
      <c r="E63" s="10">
        <v>0</v>
      </c>
      <c r="F63" s="10">
        <v>10</v>
      </c>
      <c r="G63" s="10"/>
      <c r="H63" s="10">
        <v>0</v>
      </c>
      <c r="I63" s="10">
        <v>10</v>
      </c>
      <c r="J63" s="49">
        <v>6</v>
      </c>
      <c r="K63" s="11">
        <f t="shared" si="4"/>
        <v>40</v>
      </c>
    </row>
    <row r="64" spans="2:11" ht="12.75">
      <c r="B64" s="6" t="s">
        <v>201</v>
      </c>
      <c r="C64" s="10">
        <v>15</v>
      </c>
      <c r="D64" s="10">
        <v>0</v>
      </c>
      <c r="E64" s="10">
        <v>0</v>
      </c>
      <c r="F64" s="10">
        <v>0</v>
      </c>
      <c r="G64" s="10"/>
      <c r="H64" s="10">
        <v>0</v>
      </c>
      <c r="I64" s="10">
        <v>5</v>
      </c>
      <c r="J64" s="49">
        <v>6</v>
      </c>
      <c r="K64" s="11">
        <f t="shared" si="4"/>
        <v>20</v>
      </c>
    </row>
    <row r="65" spans="2:11" ht="12.75">
      <c r="B65" s="6" t="s">
        <v>202</v>
      </c>
      <c r="C65" s="10">
        <v>10</v>
      </c>
      <c r="D65" s="10">
        <v>0</v>
      </c>
      <c r="E65" s="10">
        <v>0</v>
      </c>
      <c r="F65" s="10">
        <v>0</v>
      </c>
      <c r="G65" s="10"/>
      <c r="H65" s="10">
        <v>0</v>
      </c>
      <c r="I65" s="10">
        <v>0</v>
      </c>
      <c r="J65" s="49">
        <v>6</v>
      </c>
      <c r="K65" s="11">
        <f t="shared" si="4"/>
        <v>10</v>
      </c>
    </row>
    <row r="66" spans="2:11" ht="12.75">
      <c r="B66" s="7"/>
      <c r="C66" s="12"/>
      <c r="D66" s="12"/>
      <c r="E66" s="12"/>
      <c r="F66" s="12"/>
      <c r="G66" s="12"/>
      <c r="H66" s="12"/>
      <c r="I66" s="12"/>
      <c r="J66" s="50"/>
      <c r="K66" s="13"/>
    </row>
    <row r="67" spans="2:11" ht="12.75">
      <c r="B67" s="8" t="s">
        <v>12</v>
      </c>
      <c r="C67" s="10"/>
      <c r="D67" s="10"/>
      <c r="E67" s="10"/>
      <c r="F67" s="10"/>
      <c r="G67" s="10"/>
      <c r="H67" s="10"/>
      <c r="I67" s="10"/>
      <c r="J67" s="49"/>
      <c r="K67" s="11">
        <f>SUM(C67:I67)</f>
        <v>0</v>
      </c>
    </row>
    <row r="68" spans="2:11" ht="12.75">
      <c r="B68" s="8" t="s">
        <v>13</v>
      </c>
      <c r="C68" s="10"/>
      <c r="D68" s="10"/>
      <c r="E68" s="10"/>
      <c r="F68" s="10"/>
      <c r="G68" s="10"/>
      <c r="H68" s="10"/>
      <c r="I68" s="10"/>
      <c r="J68" s="49"/>
      <c r="K68" s="11">
        <f>SUM(C68:I68)</f>
        <v>0</v>
      </c>
    </row>
    <row r="69" spans="2:11" ht="12.75">
      <c r="B69" s="8" t="s">
        <v>14</v>
      </c>
      <c r="C69" s="10"/>
      <c r="D69" s="10"/>
      <c r="E69" s="10"/>
      <c r="F69" s="10"/>
      <c r="G69" s="10"/>
      <c r="H69" s="10"/>
      <c r="I69" s="10"/>
      <c r="J69" s="49"/>
      <c r="K69" s="11">
        <f>SUM(C69:I69)</f>
        <v>0</v>
      </c>
    </row>
    <row r="70" spans="2:11" ht="12.75">
      <c r="B70" s="8" t="s">
        <v>15</v>
      </c>
      <c r="C70" s="10"/>
      <c r="D70" s="10"/>
      <c r="E70" s="10"/>
      <c r="F70" s="10"/>
      <c r="G70" s="10"/>
      <c r="H70" s="10"/>
      <c r="I70" s="10"/>
      <c r="J70" s="49"/>
      <c r="K70" s="11">
        <f>SUM(C70:I70)</f>
        <v>0</v>
      </c>
    </row>
    <row r="71" spans="2:11" ht="12.75">
      <c r="B71" s="8" t="s">
        <v>16</v>
      </c>
      <c r="C71" s="10"/>
      <c r="D71" s="10"/>
      <c r="E71" s="10"/>
      <c r="F71" s="10"/>
      <c r="G71" s="10"/>
      <c r="H71" s="10"/>
      <c r="I71" s="10"/>
      <c r="J71" s="49"/>
      <c r="K71" s="11">
        <f>SUM(C71:I71)</f>
        <v>0</v>
      </c>
    </row>
    <row r="72" spans="2:11" ht="12.75">
      <c r="B72" s="7"/>
      <c r="C72" s="12"/>
      <c r="D72" s="12"/>
      <c r="E72" s="12"/>
      <c r="F72" s="12"/>
      <c r="G72" s="12"/>
      <c r="H72" s="12"/>
      <c r="I72" s="12"/>
      <c r="J72" s="50"/>
      <c r="K72" s="13"/>
    </row>
    <row r="73" spans="2:11" ht="13.5" thickBot="1">
      <c r="B73" s="9" t="s">
        <v>17</v>
      </c>
      <c r="C73" s="14">
        <f>SUM(C67:C72)</f>
        <v>0</v>
      </c>
      <c r="D73" s="14">
        <f>SUM(D67:D72)</f>
        <v>0</v>
      </c>
      <c r="E73" s="14">
        <f aca="true" t="shared" si="5" ref="E73:K73">SUM(E67:E71)</f>
        <v>0</v>
      </c>
      <c r="F73" s="14">
        <f t="shared" si="5"/>
        <v>0</v>
      </c>
      <c r="G73" s="14">
        <f t="shared" si="5"/>
        <v>0</v>
      </c>
      <c r="H73" s="14">
        <f t="shared" si="5"/>
        <v>0</v>
      </c>
      <c r="I73" s="14">
        <f t="shared" si="5"/>
        <v>0</v>
      </c>
      <c r="J73" s="51"/>
      <c r="K73" s="15">
        <f t="shared" si="5"/>
        <v>0</v>
      </c>
    </row>
    <row r="74" spans="2:11" ht="13.5" thickTop="1">
      <c r="B74" s="16"/>
      <c r="C74" s="17"/>
      <c r="D74" s="17"/>
      <c r="E74" s="17"/>
      <c r="F74" s="17"/>
      <c r="G74" s="17"/>
      <c r="H74" s="17"/>
      <c r="I74" s="17"/>
      <c r="J74" s="17"/>
      <c r="K74" s="17"/>
    </row>
    <row r="75" spans="2:11" ht="12.75">
      <c r="B75" s="16"/>
      <c r="C75" s="17"/>
      <c r="D75" s="17"/>
      <c r="E75" s="17"/>
      <c r="F75" s="17"/>
      <c r="G75" s="17"/>
      <c r="H75" s="17"/>
      <c r="I75" s="17"/>
      <c r="J75" s="17"/>
      <c r="K75" s="17"/>
    </row>
    <row r="77" spans="1:2" ht="12.75">
      <c r="A77" s="2" t="s">
        <v>2</v>
      </c>
      <c r="B77" s="46" t="s">
        <v>53</v>
      </c>
    </row>
    <row r="78" ht="13.5" thickBot="1"/>
    <row r="79" spans="2:11" ht="13.5" thickTop="1">
      <c r="B79" s="3" t="s">
        <v>3</v>
      </c>
      <c r="C79" s="4" t="s">
        <v>4</v>
      </c>
      <c r="D79" s="4" t="s">
        <v>5</v>
      </c>
      <c r="E79" s="4" t="s">
        <v>6</v>
      </c>
      <c r="F79" s="4" t="s">
        <v>7</v>
      </c>
      <c r="G79" s="4" t="s">
        <v>8</v>
      </c>
      <c r="H79" s="4" t="s">
        <v>9</v>
      </c>
      <c r="I79" s="4" t="s">
        <v>10</v>
      </c>
      <c r="J79" s="52" t="s">
        <v>87</v>
      </c>
      <c r="K79" s="5" t="s">
        <v>11</v>
      </c>
    </row>
    <row r="80" spans="2:11" ht="12.75">
      <c r="B80" s="6" t="s">
        <v>91</v>
      </c>
      <c r="C80" s="10">
        <v>0</v>
      </c>
      <c r="D80" s="10">
        <v>0</v>
      </c>
      <c r="E80" s="10">
        <v>0</v>
      </c>
      <c r="F80" s="10"/>
      <c r="G80" s="10">
        <v>0</v>
      </c>
      <c r="H80" s="10">
        <v>5</v>
      </c>
      <c r="I80" s="10">
        <v>10</v>
      </c>
      <c r="J80" s="49">
        <v>6</v>
      </c>
      <c r="K80" s="11">
        <f aca="true" t="shared" si="6" ref="K80:K85">SUM(C80:I80)</f>
        <v>15</v>
      </c>
    </row>
    <row r="81" spans="2:11" ht="12.75">
      <c r="B81" s="6" t="s">
        <v>92</v>
      </c>
      <c r="C81" s="10">
        <v>0</v>
      </c>
      <c r="D81" s="10">
        <v>0</v>
      </c>
      <c r="E81" s="10">
        <v>0</v>
      </c>
      <c r="F81" s="10"/>
      <c r="G81" s="10">
        <v>0</v>
      </c>
      <c r="H81" s="10">
        <v>0</v>
      </c>
      <c r="I81" s="10">
        <v>0</v>
      </c>
      <c r="J81" s="49">
        <v>6</v>
      </c>
      <c r="K81" s="11">
        <f t="shared" si="6"/>
        <v>0</v>
      </c>
    </row>
    <row r="82" spans="2:11" ht="12.75">
      <c r="B82" s="6" t="s">
        <v>93</v>
      </c>
      <c r="C82" s="10">
        <v>15</v>
      </c>
      <c r="D82" s="10">
        <v>10</v>
      </c>
      <c r="E82" s="10">
        <v>30</v>
      </c>
      <c r="F82" s="10"/>
      <c r="G82" s="10">
        <v>25</v>
      </c>
      <c r="H82" s="10">
        <v>40</v>
      </c>
      <c r="I82" s="10">
        <v>60</v>
      </c>
      <c r="J82" s="49">
        <v>6</v>
      </c>
      <c r="K82" s="11">
        <f t="shared" si="6"/>
        <v>180</v>
      </c>
    </row>
    <row r="83" spans="2:11" ht="12.75">
      <c r="B83" s="6" t="s">
        <v>94</v>
      </c>
      <c r="C83" s="10">
        <v>0</v>
      </c>
      <c r="D83" s="10">
        <v>0</v>
      </c>
      <c r="E83" s="10">
        <v>0</v>
      </c>
      <c r="F83" s="10"/>
      <c r="G83" s="10">
        <v>0</v>
      </c>
      <c r="H83" s="10">
        <v>0</v>
      </c>
      <c r="I83" s="10">
        <v>0</v>
      </c>
      <c r="J83" s="49">
        <v>6</v>
      </c>
      <c r="K83" s="11">
        <f t="shared" si="6"/>
        <v>0</v>
      </c>
    </row>
    <row r="84" spans="2:11" ht="12.75">
      <c r="B84" s="6" t="s">
        <v>95</v>
      </c>
      <c r="C84" s="10">
        <v>15</v>
      </c>
      <c r="D84" s="10">
        <v>0</v>
      </c>
      <c r="E84" s="10">
        <v>0</v>
      </c>
      <c r="F84" s="10"/>
      <c r="G84" s="10">
        <v>5</v>
      </c>
      <c r="H84" s="10">
        <v>15</v>
      </c>
      <c r="I84" s="10">
        <v>0</v>
      </c>
      <c r="J84" s="49">
        <v>6</v>
      </c>
      <c r="K84" s="11">
        <f t="shared" si="6"/>
        <v>35</v>
      </c>
    </row>
    <row r="85" spans="2:11" ht="12.75">
      <c r="B85" s="6"/>
      <c r="C85" s="10"/>
      <c r="D85" s="10"/>
      <c r="E85" s="10"/>
      <c r="F85" s="10"/>
      <c r="G85" s="10"/>
      <c r="H85" s="10"/>
      <c r="I85" s="10"/>
      <c r="J85" s="49"/>
      <c r="K85" s="11">
        <f t="shared" si="6"/>
        <v>0</v>
      </c>
    </row>
    <row r="86" spans="2:11" ht="12.75">
      <c r="B86" s="7"/>
      <c r="C86" s="12"/>
      <c r="D86" s="12"/>
      <c r="E86" s="12"/>
      <c r="F86" s="12"/>
      <c r="G86" s="12"/>
      <c r="H86" s="12"/>
      <c r="I86" s="12"/>
      <c r="J86" s="50"/>
      <c r="K86" s="13"/>
    </row>
    <row r="87" spans="2:11" ht="12.75">
      <c r="B87" s="8" t="s">
        <v>12</v>
      </c>
      <c r="C87" s="10"/>
      <c r="D87" s="10"/>
      <c r="E87" s="10"/>
      <c r="F87" s="10"/>
      <c r="G87" s="10"/>
      <c r="H87" s="10"/>
      <c r="I87" s="10"/>
      <c r="J87" s="49"/>
      <c r="K87" s="11">
        <f>SUM(C87:I87)</f>
        <v>0</v>
      </c>
    </row>
    <row r="88" spans="2:11" ht="12.75">
      <c r="B88" s="8" t="s">
        <v>13</v>
      </c>
      <c r="C88" s="10"/>
      <c r="D88" s="10"/>
      <c r="E88" s="10"/>
      <c r="F88" s="10"/>
      <c r="G88" s="10"/>
      <c r="H88" s="10"/>
      <c r="I88" s="10"/>
      <c r="J88" s="49"/>
      <c r="K88" s="11">
        <f>SUM(C88:I88)</f>
        <v>0</v>
      </c>
    </row>
    <row r="89" spans="2:11" ht="12.75">
      <c r="B89" s="8" t="s">
        <v>14</v>
      </c>
      <c r="C89" s="10"/>
      <c r="D89" s="10"/>
      <c r="E89" s="10"/>
      <c r="F89" s="10"/>
      <c r="G89" s="10"/>
      <c r="H89" s="10"/>
      <c r="I89" s="10"/>
      <c r="J89" s="49"/>
      <c r="K89" s="11">
        <f>SUM(C89:I89)</f>
        <v>0</v>
      </c>
    </row>
    <row r="90" spans="2:11" ht="12.75">
      <c r="B90" s="8" t="s">
        <v>15</v>
      </c>
      <c r="C90" s="10"/>
      <c r="D90" s="10"/>
      <c r="E90" s="10"/>
      <c r="F90" s="10"/>
      <c r="G90" s="10"/>
      <c r="H90" s="10"/>
      <c r="I90" s="10"/>
      <c r="J90" s="49"/>
      <c r="K90" s="11">
        <f>SUM(C90:I90)</f>
        <v>0</v>
      </c>
    </row>
    <row r="91" spans="2:11" ht="12.75">
      <c r="B91" s="8" t="s">
        <v>16</v>
      </c>
      <c r="C91" s="10"/>
      <c r="D91" s="10"/>
      <c r="E91" s="10"/>
      <c r="F91" s="10"/>
      <c r="G91" s="10"/>
      <c r="H91" s="10"/>
      <c r="I91" s="10"/>
      <c r="J91" s="49"/>
      <c r="K91" s="11">
        <f>SUM(C91:I91)</f>
        <v>0</v>
      </c>
    </row>
    <row r="92" spans="2:11" ht="12.75">
      <c r="B92" s="7"/>
      <c r="C92" s="12"/>
      <c r="D92" s="12"/>
      <c r="E92" s="12"/>
      <c r="F92" s="12"/>
      <c r="G92" s="12"/>
      <c r="H92" s="12"/>
      <c r="I92" s="12"/>
      <c r="J92" s="50"/>
      <c r="K92" s="13"/>
    </row>
    <row r="93" spans="2:11" ht="13.5" thickBot="1">
      <c r="B93" s="9" t="s">
        <v>17</v>
      </c>
      <c r="C93" s="14">
        <f>SUM(C87:C92)</f>
        <v>0</v>
      </c>
      <c r="D93" s="14">
        <f>SUM(D87:D92)</f>
        <v>0</v>
      </c>
      <c r="E93" s="14">
        <f aca="true" t="shared" si="7" ref="E93:K93">SUM(E87:E91)</f>
        <v>0</v>
      </c>
      <c r="F93" s="14">
        <f t="shared" si="7"/>
        <v>0</v>
      </c>
      <c r="G93" s="14">
        <f t="shared" si="7"/>
        <v>0</v>
      </c>
      <c r="H93" s="14">
        <f t="shared" si="7"/>
        <v>0</v>
      </c>
      <c r="I93" s="14">
        <f t="shared" si="7"/>
        <v>0</v>
      </c>
      <c r="J93" s="51"/>
      <c r="K93" s="15">
        <f t="shared" si="7"/>
        <v>0</v>
      </c>
    </row>
    <row r="94" ht="13.5" thickTop="1"/>
    <row r="108" spans="1:5" ht="12.75">
      <c r="A108" s="2" t="s">
        <v>2</v>
      </c>
      <c r="B108" s="46" t="s">
        <v>52</v>
      </c>
      <c r="E108" s="1"/>
    </row>
    <row r="109" ht="13.5" thickBot="1"/>
    <row r="110" spans="2:11" ht="13.5" thickTop="1">
      <c r="B110" s="3" t="s">
        <v>3</v>
      </c>
      <c r="C110" s="4" t="s">
        <v>4</v>
      </c>
      <c r="D110" s="4" t="s">
        <v>5</v>
      </c>
      <c r="E110" s="4" t="s">
        <v>6</v>
      </c>
      <c r="F110" s="4" t="s">
        <v>7</v>
      </c>
      <c r="G110" s="4" t="s">
        <v>8</v>
      </c>
      <c r="H110" s="4" t="s">
        <v>9</v>
      </c>
      <c r="I110" s="4" t="s">
        <v>10</v>
      </c>
      <c r="J110" s="52" t="s">
        <v>87</v>
      </c>
      <c r="K110" s="5" t="s">
        <v>11</v>
      </c>
    </row>
    <row r="111" spans="2:11" ht="12.75">
      <c r="B111" s="6" t="s">
        <v>216</v>
      </c>
      <c r="C111" s="10">
        <v>25</v>
      </c>
      <c r="D111" s="10">
        <v>30</v>
      </c>
      <c r="E111" s="10"/>
      <c r="F111" s="10">
        <v>35</v>
      </c>
      <c r="G111" s="10">
        <v>45</v>
      </c>
      <c r="H111" s="10">
        <v>35</v>
      </c>
      <c r="I111" s="10">
        <v>30</v>
      </c>
      <c r="J111" s="49">
        <v>6</v>
      </c>
      <c r="K111" s="11">
        <f aca="true" t="shared" si="8" ref="K111:K116">SUM(C111:I111)</f>
        <v>200</v>
      </c>
    </row>
    <row r="112" spans="2:11" ht="12.75">
      <c r="B112" s="6" t="s">
        <v>217</v>
      </c>
      <c r="C112" s="10">
        <v>40</v>
      </c>
      <c r="D112" s="10">
        <v>15</v>
      </c>
      <c r="E112" s="10"/>
      <c r="F112" s="10">
        <v>15</v>
      </c>
      <c r="G112" s="10">
        <v>35</v>
      </c>
      <c r="H112" s="10">
        <v>20</v>
      </c>
      <c r="I112" s="10">
        <v>15</v>
      </c>
      <c r="J112" s="49">
        <v>6</v>
      </c>
      <c r="K112" s="11">
        <f t="shared" si="8"/>
        <v>140</v>
      </c>
    </row>
    <row r="113" spans="2:11" ht="12.75">
      <c r="B113" s="6" t="s">
        <v>218</v>
      </c>
      <c r="C113" s="10">
        <v>0</v>
      </c>
      <c r="D113" s="10">
        <v>5</v>
      </c>
      <c r="E113" s="10"/>
      <c r="F113" s="10">
        <v>0</v>
      </c>
      <c r="G113" s="10">
        <v>15</v>
      </c>
      <c r="H113" s="10">
        <v>0</v>
      </c>
      <c r="I113" s="10">
        <v>25</v>
      </c>
      <c r="J113" s="49">
        <v>6</v>
      </c>
      <c r="K113" s="11">
        <f t="shared" si="8"/>
        <v>45</v>
      </c>
    </row>
    <row r="114" spans="2:11" ht="12.75">
      <c r="B114" s="6" t="s">
        <v>219</v>
      </c>
      <c r="C114" s="10">
        <v>0</v>
      </c>
      <c r="D114" s="10">
        <v>0</v>
      </c>
      <c r="E114" s="10"/>
      <c r="F114" s="10">
        <v>5</v>
      </c>
      <c r="G114" s="10">
        <v>0</v>
      </c>
      <c r="H114" s="10">
        <v>0</v>
      </c>
      <c r="I114" s="10">
        <v>0</v>
      </c>
      <c r="J114" s="49">
        <v>6</v>
      </c>
      <c r="K114" s="11">
        <f t="shared" si="8"/>
        <v>5</v>
      </c>
    </row>
    <row r="115" spans="2:11" ht="12.75">
      <c r="B115" s="6" t="s">
        <v>220</v>
      </c>
      <c r="C115" s="10">
        <v>0</v>
      </c>
      <c r="D115" s="10">
        <v>0</v>
      </c>
      <c r="E115" s="10"/>
      <c r="F115" s="10">
        <v>0</v>
      </c>
      <c r="G115" s="10">
        <v>0</v>
      </c>
      <c r="H115" s="10">
        <v>0</v>
      </c>
      <c r="I115" s="10">
        <v>30</v>
      </c>
      <c r="J115" s="49">
        <v>6</v>
      </c>
      <c r="K115" s="11">
        <f t="shared" si="8"/>
        <v>30</v>
      </c>
    </row>
    <row r="116" spans="2:11" ht="12.75">
      <c r="B116" s="6" t="s">
        <v>221</v>
      </c>
      <c r="C116" s="10">
        <v>0</v>
      </c>
      <c r="D116" s="10">
        <v>0</v>
      </c>
      <c r="E116" s="10"/>
      <c r="F116" s="10">
        <v>0</v>
      </c>
      <c r="G116" s="10">
        <v>0</v>
      </c>
      <c r="H116" s="10">
        <v>10</v>
      </c>
      <c r="I116" s="10">
        <v>0</v>
      </c>
      <c r="J116" s="49">
        <v>6</v>
      </c>
      <c r="K116" s="11">
        <f t="shared" si="8"/>
        <v>10</v>
      </c>
    </row>
    <row r="117" spans="2:11" ht="12.75">
      <c r="B117" s="7"/>
      <c r="C117" s="12"/>
      <c r="D117" s="12"/>
      <c r="E117" s="12"/>
      <c r="F117" s="12"/>
      <c r="G117" s="12"/>
      <c r="H117" s="12"/>
      <c r="I117" s="12"/>
      <c r="J117" s="50"/>
      <c r="K117" s="13"/>
    </row>
    <row r="118" spans="2:11" ht="12.75">
      <c r="B118" s="8" t="s">
        <v>12</v>
      </c>
      <c r="C118" s="10"/>
      <c r="D118" s="10"/>
      <c r="E118" s="10"/>
      <c r="F118" s="10"/>
      <c r="G118" s="10"/>
      <c r="H118" s="10"/>
      <c r="I118" s="10"/>
      <c r="J118" s="49"/>
      <c r="K118" s="11">
        <f>SUM(C118:I118)</f>
        <v>0</v>
      </c>
    </row>
    <row r="119" spans="2:11" ht="12.75">
      <c r="B119" s="8" t="s">
        <v>13</v>
      </c>
      <c r="C119" s="10"/>
      <c r="D119" s="10"/>
      <c r="E119" s="10"/>
      <c r="F119" s="10"/>
      <c r="G119" s="10"/>
      <c r="H119" s="10"/>
      <c r="I119" s="10"/>
      <c r="J119" s="49"/>
      <c r="K119" s="11">
        <f>SUM(C119:I119)</f>
        <v>0</v>
      </c>
    </row>
    <row r="120" spans="2:11" ht="12.75">
      <c r="B120" s="8" t="s">
        <v>14</v>
      </c>
      <c r="C120" s="10"/>
      <c r="D120" s="10"/>
      <c r="E120" s="10"/>
      <c r="F120" s="10"/>
      <c r="G120" s="10"/>
      <c r="H120" s="10"/>
      <c r="I120" s="10"/>
      <c r="J120" s="49"/>
      <c r="K120" s="11">
        <f>SUM(C120:I120)</f>
        <v>0</v>
      </c>
    </row>
    <row r="121" spans="2:11" ht="12.75">
      <c r="B121" s="8" t="s">
        <v>15</v>
      </c>
      <c r="C121" s="10"/>
      <c r="D121" s="10"/>
      <c r="E121" s="10"/>
      <c r="F121" s="10"/>
      <c r="G121" s="10"/>
      <c r="H121" s="10"/>
      <c r="I121" s="10"/>
      <c r="J121" s="49"/>
      <c r="K121" s="11">
        <f>SUM(C121:I121)</f>
        <v>0</v>
      </c>
    </row>
    <row r="122" spans="2:11" ht="12.75">
      <c r="B122" s="8" t="s">
        <v>16</v>
      </c>
      <c r="C122" s="10"/>
      <c r="D122" s="10"/>
      <c r="E122" s="10"/>
      <c r="F122" s="10"/>
      <c r="G122" s="10"/>
      <c r="H122" s="10"/>
      <c r="I122" s="10"/>
      <c r="J122" s="49"/>
      <c r="K122" s="11">
        <f>SUM(C122:I122)</f>
        <v>0</v>
      </c>
    </row>
    <row r="123" spans="2:11" ht="12.75">
      <c r="B123" s="7"/>
      <c r="C123" s="12"/>
      <c r="D123" s="12"/>
      <c r="E123" s="12"/>
      <c r="F123" s="12"/>
      <c r="G123" s="12"/>
      <c r="H123" s="12"/>
      <c r="I123" s="12"/>
      <c r="J123" s="50"/>
      <c r="K123" s="13"/>
    </row>
    <row r="124" spans="2:11" ht="13.5" thickBot="1">
      <c r="B124" s="9" t="s">
        <v>17</v>
      </c>
      <c r="C124" s="14">
        <f>SUM(C118:C123)</f>
        <v>0</v>
      </c>
      <c r="D124" s="14">
        <f>SUM(D118:D123)</f>
        <v>0</v>
      </c>
      <c r="E124" s="14">
        <f aca="true" t="shared" si="9" ref="E124:K124">SUM(E118:E122)</f>
        <v>0</v>
      </c>
      <c r="F124" s="14">
        <f t="shared" si="9"/>
        <v>0</v>
      </c>
      <c r="G124" s="14">
        <f t="shared" si="9"/>
        <v>0</v>
      </c>
      <c r="H124" s="14">
        <f t="shared" si="9"/>
        <v>0</v>
      </c>
      <c r="I124" s="14">
        <f t="shared" si="9"/>
        <v>0</v>
      </c>
      <c r="J124" s="51"/>
      <c r="K124" s="15">
        <f t="shared" si="9"/>
        <v>0</v>
      </c>
    </row>
    <row r="125" spans="2:11" ht="13.5" thickTop="1">
      <c r="B125" s="16"/>
      <c r="C125" s="17"/>
      <c r="D125" s="17"/>
      <c r="E125" s="17"/>
      <c r="F125" s="17"/>
      <c r="G125" s="17"/>
      <c r="H125" s="17"/>
      <c r="I125" s="17"/>
      <c r="J125" s="17"/>
      <c r="K125" s="17"/>
    </row>
    <row r="126" spans="2:11" ht="12.75">
      <c r="B126" s="16"/>
      <c r="C126" s="17"/>
      <c r="D126" s="17"/>
      <c r="E126" s="17"/>
      <c r="F126" s="17"/>
      <c r="G126" s="17"/>
      <c r="H126" s="17"/>
      <c r="I126" s="17"/>
      <c r="J126" s="17"/>
      <c r="K126" s="17"/>
    </row>
    <row r="128" spans="1:2" ht="12.75">
      <c r="A128" s="2" t="s">
        <v>2</v>
      </c>
      <c r="B128" s="46" t="s">
        <v>49</v>
      </c>
    </row>
    <row r="129" ht="13.5" thickBot="1"/>
    <row r="130" spans="2:11" ht="13.5" thickTop="1">
      <c r="B130" s="3" t="s">
        <v>3</v>
      </c>
      <c r="C130" s="4" t="s">
        <v>4</v>
      </c>
      <c r="D130" s="4" t="s">
        <v>5</v>
      </c>
      <c r="E130" s="4" t="s">
        <v>6</v>
      </c>
      <c r="F130" s="4" t="s">
        <v>7</v>
      </c>
      <c r="G130" s="4" t="s">
        <v>8</v>
      </c>
      <c r="H130" s="4" t="s">
        <v>9</v>
      </c>
      <c r="I130" s="4" t="s">
        <v>10</v>
      </c>
      <c r="J130" s="52" t="s">
        <v>87</v>
      </c>
      <c r="K130" s="5" t="s">
        <v>11</v>
      </c>
    </row>
    <row r="131" spans="2:11" ht="12.75">
      <c r="B131" s="6" t="s">
        <v>157</v>
      </c>
      <c r="C131" s="10">
        <v>20</v>
      </c>
      <c r="D131" s="10"/>
      <c r="E131" s="10">
        <v>45</v>
      </c>
      <c r="F131" s="10">
        <v>130</v>
      </c>
      <c r="G131" s="10">
        <v>80</v>
      </c>
      <c r="H131" s="10">
        <v>60</v>
      </c>
      <c r="I131" s="10">
        <v>105</v>
      </c>
      <c r="J131" s="49">
        <v>6</v>
      </c>
      <c r="K131" s="11">
        <f aca="true" t="shared" si="10" ref="K131:K136">SUM(C131:I131)</f>
        <v>440</v>
      </c>
    </row>
    <row r="132" spans="2:11" ht="12.75">
      <c r="B132" s="6" t="s">
        <v>158</v>
      </c>
      <c r="C132" s="10">
        <v>45</v>
      </c>
      <c r="D132" s="10"/>
      <c r="E132" s="10">
        <v>30</v>
      </c>
      <c r="F132" s="10">
        <v>10</v>
      </c>
      <c r="G132" s="10">
        <v>0</v>
      </c>
      <c r="H132" s="10">
        <v>30</v>
      </c>
      <c r="I132" s="10">
        <v>35</v>
      </c>
      <c r="J132" s="49">
        <v>6</v>
      </c>
      <c r="K132" s="11">
        <f t="shared" si="10"/>
        <v>150</v>
      </c>
    </row>
    <row r="133" spans="2:11" ht="12.75">
      <c r="B133" s="6" t="s">
        <v>159</v>
      </c>
      <c r="C133" s="10">
        <v>15</v>
      </c>
      <c r="D133" s="10"/>
      <c r="E133" s="10">
        <v>0</v>
      </c>
      <c r="F133" s="10">
        <v>0</v>
      </c>
      <c r="G133" s="10">
        <v>0</v>
      </c>
      <c r="H133" s="10">
        <v>20</v>
      </c>
      <c r="I133" s="10">
        <v>0</v>
      </c>
      <c r="J133" s="49">
        <v>6</v>
      </c>
      <c r="K133" s="11">
        <f t="shared" si="10"/>
        <v>35</v>
      </c>
    </row>
    <row r="134" spans="2:11" ht="12.75">
      <c r="B134" s="6" t="s">
        <v>160</v>
      </c>
      <c r="C134" s="10">
        <v>20</v>
      </c>
      <c r="D134" s="10"/>
      <c r="E134" s="10">
        <v>10</v>
      </c>
      <c r="F134" s="10">
        <v>10</v>
      </c>
      <c r="G134" s="10">
        <v>0</v>
      </c>
      <c r="H134" s="10">
        <v>30</v>
      </c>
      <c r="I134" s="10">
        <v>20</v>
      </c>
      <c r="J134" s="49">
        <v>6</v>
      </c>
      <c r="K134" s="11">
        <f t="shared" si="10"/>
        <v>90</v>
      </c>
    </row>
    <row r="135" spans="2:11" ht="12.75">
      <c r="B135" s="6" t="s">
        <v>161</v>
      </c>
      <c r="C135" s="10">
        <v>5</v>
      </c>
      <c r="D135" s="10"/>
      <c r="E135" s="10">
        <v>0</v>
      </c>
      <c r="F135" s="10">
        <v>0</v>
      </c>
      <c r="G135" s="10">
        <v>0</v>
      </c>
      <c r="H135" s="10">
        <v>20</v>
      </c>
      <c r="I135" s="10">
        <v>20</v>
      </c>
      <c r="J135" s="49">
        <v>6</v>
      </c>
      <c r="K135" s="11">
        <f t="shared" si="10"/>
        <v>45</v>
      </c>
    </row>
    <row r="136" spans="2:11" ht="12.75">
      <c r="B136" s="6" t="s">
        <v>162</v>
      </c>
      <c r="C136" s="10">
        <v>0</v>
      </c>
      <c r="D136" s="10"/>
      <c r="E136" s="10">
        <v>0</v>
      </c>
      <c r="F136" s="10">
        <v>10</v>
      </c>
      <c r="G136" s="10">
        <v>15</v>
      </c>
      <c r="H136" s="10">
        <v>0</v>
      </c>
      <c r="I136" s="10">
        <v>0</v>
      </c>
      <c r="J136" s="49">
        <v>6</v>
      </c>
      <c r="K136" s="11">
        <f t="shared" si="10"/>
        <v>25</v>
      </c>
    </row>
    <row r="137" spans="2:11" ht="12.75">
      <c r="B137" s="7"/>
      <c r="C137" s="12"/>
      <c r="D137" s="12"/>
      <c r="E137" s="12"/>
      <c r="F137" s="12"/>
      <c r="G137" s="12"/>
      <c r="H137" s="12"/>
      <c r="I137" s="12"/>
      <c r="J137" s="50"/>
      <c r="K137" s="13"/>
    </row>
    <row r="138" spans="2:11" ht="12.75">
      <c r="B138" s="8" t="s">
        <v>12</v>
      </c>
      <c r="C138" s="10"/>
      <c r="D138" s="10"/>
      <c r="E138" s="10"/>
      <c r="F138" s="10"/>
      <c r="G138" s="10"/>
      <c r="H138" s="10"/>
      <c r="I138" s="10"/>
      <c r="J138" s="49"/>
      <c r="K138" s="11">
        <f>SUM(C138:I138)</f>
        <v>0</v>
      </c>
    </row>
    <row r="139" spans="2:11" ht="12.75">
      <c r="B139" s="8" t="s">
        <v>13</v>
      </c>
      <c r="C139" s="10"/>
      <c r="D139" s="10"/>
      <c r="E139" s="10"/>
      <c r="F139" s="10"/>
      <c r="G139" s="10"/>
      <c r="H139" s="10"/>
      <c r="I139" s="10"/>
      <c r="J139" s="49"/>
      <c r="K139" s="11">
        <f>SUM(C139:I139)</f>
        <v>0</v>
      </c>
    </row>
    <row r="140" spans="2:11" ht="12.75">
      <c r="B140" s="8" t="s">
        <v>14</v>
      </c>
      <c r="C140" s="10"/>
      <c r="D140" s="10"/>
      <c r="E140" s="10"/>
      <c r="F140" s="10"/>
      <c r="G140" s="10"/>
      <c r="H140" s="10"/>
      <c r="I140" s="10"/>
      <c r="J140" s="49"/>
      <c r="K140" s="11">
        <f>SUM(C140:I140)</f>
        <v>0</v>
      </c>
    </row>
    <row r="141" spans="2:11" ht="12.75">
      <c r="B141" s="8" t="s">
        <v>15</v>
      </c>
      <c r="C141" s="10"/>
      <c r="D141" s="10"/>
      <c r="E141" s="10"/>
      <c r="F141" s="10"/>
      <c r="G141" s="10"/>
      <c r="H141" s="10"/>
      <c r="I141" s="10"/>
      <c r="J141" s="49"/>
      <c r="K141" s="11">
        <f>SUM(C141:I141)</f>
        <v>0</v>
      </c>
    </row>
    <row r="142" spans="2:11" ht="12.75">
      <c r="B142" s="8" t="s">
        <v>16</v>
      </c>
      <c r="C142" s="10"/>
      <c r="D142" s="10"/>
      <c r="E142" s="10"/>
      <c r="F142" s="10"/>
      <c r="G142" s="10"/>
      <c r="H142" s="10"/>
      <c r="I142" s="10"/>
      <c r="J142" s="49"/>
      <c r="K142" s="11">
        <f>SUM(C142:I142)</f>
        <v>0</v>
      </c>
    </row>
    <row r="143" spans="2:11" ht="12.75">
      <c r="B143" s="7"/>
      <c r="C143" s="12"/>
      <c r="D143" s="12"/>
      <c r="E143" s="12"/>
      <c r="F143" s="12"/>
      <c r="G143" s="12"/>
      <c r="H143" s="12"/>
      <c r="I143" s="12"/>
      <c r="J143" s="50"/>
      <c r="K143" s="13"/>
    </row>
    <row r="144" spans="2:11" ht="13.5" thickBot="1">
      <c r="B144" s="9" t="s">
        <v>17</v>
      </c>
      <c r="C144" s="14">
        <f>SUM(C138:C143)</f>
        <v>0</v>
      </c>
      <c r="D144" s="14">
        <f>SUM(D138:D143)</f>
        <v>0</v>
      </c>
      <c r="E144" s="14">
        <f aca="true" t="shared" si="11" ref="E144:K144">SUM(E138:E142)</f>
        <v>0</v>
      </c>
      <c r="F144" s="14">
        <f t="shared" si="11"/>
        <v>0</v>
      </c>
      <c r="G144" s="14">
        <f t="shared" si="11"/>
        <v>0</v>
      </c>
      <c r="H144" s="14">
        <f t="shared" si="11"/>
        <v>0</v>
      </c>
      <c r="I144" s="14">
        <f t="shared" si="11"/>
        <v>0</v>
      </c>
      <c r="J144" s="51"/>
      <c r="K144" s="15">
        <f t="shared" si="11"/>
        <v>0</v>
      </c>
    </row>
    <row r="145" ht="13.5" thickTop="1"/>
    <row r="159" spans="1:5" ht="12.75">
      <c r="A159" s="2" t="s">
        <v>2</v>
      </c>
      <c r="B159" s="46" t="s">
        <v>48</v>
      </c>
      <c r="E159" s="1"/>
    </row>
    <row r="160" ht="13.5" thickBot="1"/>
    <row r="161" spans="2:11" ht="13.5" thickTop="1">
      <c r="B161" s="3" t="s">
        <v>3</v>
      </c>
      <c r="C161" s="4" t="s">
        <v>4</v>
      </c>
      <c r="D161" s="4" t="s">
        <v>5</v>
      </c>
      <c r="E161" s="4" t="s">
        <v>6</v>
      </c>
      <c r="F161" s="4" t="s">
        <v>7</v>
      </c>
      <c r="G161" s="4" t="s">
        <v>8</v>
      </c>
      <c r="H161" s="4" t="s">
        <v>9</v>
      </c>
      <c r="I161" s="4" t="s">
        <v>10</v>
      </c>
      <c r="J161" s="52" t="s">
        <v>87</v>
      </c>
      <c r="K161" s="5" t="s">
        <v>11</v>
      </c>
    </row>
    <row r="162" spans="2:11" ht="12.75">
      <c r="B162" s="6" t="s">
        <v>102</v>
      </c>
      <c r="C162" s="10"/>
      <c r="D162" s="10">
        <v>30</v>
      </c>
      <c r="E162" s="10">
        <v>90</v>
      </c>
      <c r="F162" s="10">
        <v>35</v>
      </c>
      <c r="G162" s="10">
        <v>45</v>
      </c>
      <c r="H162" s="10">
        <v>25</v>
      </c>
      <c r="I162" s="10">
        <v>40</v>
      </c>
      <c r="J162" s="49">
        <v>6</v>
      </c>
      <c r="K162" s="11">
        <f aca="true" t="shared" si="12" ref="K162:K167">SUM(C162:I162)</f>
        <v>265</v>
      </c>
    </row>
    <row r="163" spans="2:11" ht="12.75">
      <c r="B163" s="6" t="s">
        <v>103</v>
      </c>
      <c r="C163" s="10"/>
      <c r="D163" s="10">
        <v>0</v>
      </c>
      <c r="E163" s="10">
        <v>0</v>
      </c>
      <c r="F163" s="10">
        <v>10</v>
      </c>
      <c r="G163" s="10">
        <v>5</v>
      </c>
      <c r="H163" s="10">
        <v>10</v>
      </c>
      <c r="I163" s="10">
        <v>0</v>
      </c>
      <c r="J163" s="49">
        <v>6</v>
      </c>
      <c r="K163" s="11">
        <f t="shared" si="12"/>
        <v>25</v>
      </c>
    </row>
    <row r="164" spans="2:11" ht="12.75">
      <c r="B164" s="6" t="s">
        <v>104</v>
      </c>
      <c r="C164" s="10"/>
      <c r="D164" s="10">
        <v>70</v>
      </c>
      <c r="E164" s="10">
        <v>10</v>
      </c>
      <c r="F164" s="10">
        <v>90</v>
      </c>
      <c r="G164" s="10">
        <v>15</v>
      </c>
      <c r="H164" s="10">
        <v>35</v>
      </c>
      <c r="I164" s="10">
        <v>50</v>
      </c>
      <c r="J164" s="49">
        <v>6</v>
      </c>
      <c r="K164" s="11">
        <f t="shared" si="12"/>
        <v>270</v>
      </c>
    </row>
    <row r="165" spans="2:11" ht="12.75">
      <c r="B165" s="6" t="s">
        <v>105</v>
      </c>
      <c r="C165" s="10"/>
      <c r="D165" s="10">
        <v>15</v>
      </c>
      <c r="E165" s="10">
        <v>15</v>
      </c>
      <c r="F165" s="10">
        <v>0</v>
      </c>
      <c r="G165" s="10">
        <v>0</v>
      </c>
      <c r="H165" s="10">
        <v>0</v>
      </c>
      <c r="I165" s="10">
        <v>0</v>
      </c>
      <c r="J165" s="49">
        <v>6</v>
      </c>
      <c r="K165" s="11">
        <f t="shared" si="12"/>
        <v>30</v>
      </c>
    </row>
    <row r="166" spans="2:11" ht="12.75">
      <c r="B166" s="6" t="s">
        <v>106</v>
      </c>
      <c r="C166" s="10"/>
      <c r="D166" s="10">
        <v>5</v>
      </c>
      <c r="E166" s="10">
        <v>15</v>
      </c>
      <c r="F166" s="10">
        <v>25</v>
      </c>
      <c r="G166" s="10">
        <v>55</v>
      </c>
      <c r="H166" s="10">
        <v>60</v>
      </c>
      <c r="I166" s="10">
        <v>25</v>
      </c>
      <c r="J166" s="49">
        <v>6</v>
      </c>
      <c r="K166" s="11">
        <f t="shared" si="12"/>
        <v>185</v>
      </c>
    </row>
    <row r="167" spans="2:11" ht="12.75">
      <c r="B167" s="6" t="s">
        <v>107</v>
      </c>
      <c r="C167" s="10"/>
      <c r="D167" s="10">
        <v>0</v>
      </c>
      <c r="E167" s="10">
        <v>0</v>
      </c>
      <c r="F167" s="10">
        <v>5</v>
      </c>
      <c r="G167" s="10">
        <v>0</v>
      </c>
      <c r="H167" s="10">
        <v>0</v>
      </c>
      <c r="I167" s="10">
        <v>0</v>
      </c>
      <c r="J167" s="49">
        <v>6</v>
      </c>
      <c r="K167" s="11">
        <f t="shared" si="12"/>
        <v>5</v>
      </c>
    </row>
    <row r="168" spans="2:11" ht="12.75">
      <c r="B168" s="7"/>
      <c r="C168" s="12"/>
      <c r="D168" s="12"/>
      <c r="E168" s="12"/>
      <c r="F168" s="12"/>
      <c r="G168" s="12"/>
      <c r="H168" s="12"/>
      <c r="I168" s="12"/>
      <c r="J168" s="50"/>
      <c r="K168" s="13"/>
    </row>
    <row r="169" spans="2:11" ht="12.75">
      <c r="B169" s="8" t="s">
        <v>12</v>
      </c>
      <c r="C169" s="10"/>
      <c r="D169" s="10"/>
      <c r="E169" s="10"/>
      <c r="F169" s="10"/>
      <c r="G169" s="10"/>
      <c r="H169" s="10"/>
      <c r="I169" s="10"/>
      <c r="J169" s="49"/>
      <c r="K169" s="11">
        <f>SUM(C169:I169)</f>
        <v>0</v>
      </c>
    </row>
    <row r="170" spans="2:11" ht="12.75">
      <c r="B170" s="8" t="s">
        <v>13</v>
      </c>
      <c r="C170" s="10"/>
      <c r="D170" s="10"/>
      <c r="E170" s="10"/>
      <c r="F170" s="10"/>
      <c r="G170" s="10"/>
      <c r="H170" s="10"/>
      <c r="I170" s="10"/>
      <c r="J170" s="49"/>
      <c r="K170" s="11">
        <f>SUM(C170:I170)</f>
        <v>0</v>
      </c>
    </row>
    <row r="171" spans="2:11" ht="12.75">
      <c r="B171" s="8" t="s">
        <v>14</v>
      </c>
      <c r="C171" s="10"/>
      <c r="D171" s="10"/>
      <c r="E171" s="10"/>
      <c r="F171" s="10"/>
      <c r="G171" s="10"/>
      <c r="H171" s="10"/>
      <c r="I171" s="10"/>
      <c r="J171" s="49"/>
      <c r="K171" s="11">
        <f>SUM(C171:I171)</f>
        <v>0</v>
      </c>
    </row>
    <row r="172" spans="2:11" ht="12.75">
      <c r="B172" s="8" t="s">
        <v>15</v>
      </c>
      <c r="C172" s="10"/>
      <c r="D172" s="10"/>
      <c r="E172" s="10"/>
      <c r="F172" s="10"/>
      <c r="G172" s="10"/>
      <c r="H172" s="10"/>
      <c r="I172" s="10"/>
      <c r="J172" s="49"/>
      <c r="K172" s="11">
        <f>SUM(C172:I172)</f>
        <v>0</v>
      </c>
    </row>
    <row r="173" spans="2:11" ht="12.75">
      <c r="B173" s="8" t="s">
        <v>16</v>
      </c>
      <c r="C173" s="10"/>
      <c r="D173" s="10"/>
      <c r="E173" s="10"/>
      <c r="F173" s="10"/>
      <c r="G173" s="10"/>
      <c r="H173" s="10"/>
      <c r="I173" s="10"/>
      <c r="J173" s="49"/>
      <c r="K173" s="11">
        <f>SUM(C173:I173)</f>
        <v>0</v>
      </c>
    </row>
    <row r="174" spans="2:11" ht="12.75">
      <c r="B174" s="7"/>
      <c r="C174" s="12"/>
      <c r="D174" s="12"/>
      <c r="E174" s="12"/>
      <c r="F174" s="12"/>
      <c r="G174" s="12"/>
      <c r="H174" s="12"/>
      <c r="I174" s="12"/>
      <c r="J174" s="50"/>
      <c r="K174" s="13"/>
    </row>
    <row r="175" spans="2:11" ht="13.5" thickBot="1">
      <c r="B175" s="9" t="s">
        <v>17</v>
      </c>
      <c r="C175" s="14">
        <f>SUM(C169:C174)</f>
        <v>0</v>
      </c>
      <c r="D175" s="14">
        <f>SUM(D169:D174)</f>
        <v>0</v>
      </c>
      <c r="E175" s="14">
        <f aca="true" t="shared" si="13" ref="E175:K175">SUM(E169:E173)</f>
        <v>0</v>
      </c>
      <c r="F175" s="14">
        <f t="shared" si="13"/>
        <v>0</v>
      </c>
      <c r="G175" s="14">
        <f t="shared" si="13"/>
        <v>0</v>
      </c>
      <c r="H175" s="14">
        <f t="shared" si="13"/>
        <v>0</v>
      </c>
      <c r="I175" s="14">
        <f t="shared" si="13"/>
        <v>0</v>
      </c>
      <c r="J175" s="51"/>
      <c r="K175" s="15">
        <f t="shared" si="13"/>
        <v>0</v>
      </c>
    </row>
    <row r="176" spans="2:11" ht="13.5" thickTop="1">
      <c r="B176" s="16"/>
      <c r="C176" s="17"/>
      <c r="D176" s="17"/>
      <c r="E176" s="17"/>
      <c r="F176" s="17"/>
      <c r="G176" s="17"/>
      <c r="H176" s="17"/>
      <c r="I176" s="17"/>
      <c r="J176" s="17"/>
      <c r="K176" s="17"/>
    </row>
    <row r="177" spans="2:11" ht="12.75">
      <c r="B177" s="16"/>
      <c r="C177" s="17"/>
      <c r="D177" s="17"/>
      <c r="E177" s="17"/>
      <c r="F177" s="17"/>
      <c r="G177" s="17"/>
      <c r="H177" s="17"/>
      <c r="I177" s="17"/>
      <c r="J177" s="17"/>
      <c r="K177" s="17"/>
    </row>
    <row r="179" ht="12.75">
      <c r="A179" s="2" t="s">
        <v>2</v>
      </c>
    </row>
    <row r="180" ht="13.5" thickBot="1"/>
    <row r="181" spans="2:11" ht="13.5" thickTop="1">
      <c r="B181" s="3" t="s">
        <v>3</v>
      </c>
      <c r="C181" s="4" t="s">
        <v>4</v>
      </c>
      <c r="D181" s="4" t="s">
        <v>5</v>
      </c>
      <c r="E181" s="4" t="s">
        <v>6</v>
      </c>
      <c r="F181" s="4" t="s">
        <v>7</v>
      </c>
      <c r="G181" s="4" t="s">
        <v>8</v>
      </c>
      <c r="H181" s="4" t="s">
        <v>9</v>
      </c>
      <c r="I181" s="4" t="s">
        <v>10</v>
      </c>
      <c r="J181" s="52" t="s">
        <v>87</v>
      </c>
      <c r="K181" s="5" t="s">
        <v>11</v>
      </c>
    </row>
    <row r="182" spans="2:11" ht="12.75">
      <c r="B182" s="6"/>
      <c r="C182" s="10"/>
      <c r="D182" s="10"/>
      <c r="E182" s="10"/>
      <c r="F182" s="10"/>
      <c r="G182" s="10"/>
      <c r="H182" s="10"/>
      <c r="I182" s="10"/>
      <c r="J182" s="49"/>
      <c r="K182" s="11">
        <f aca="true" t="shared" si="14" ref="K182:K187">SUM(C182:I182)</f>
        <v>0</v>
      </c>
    </row>
    <row r="183" spans="2:11" ht="12.75">
      <c r="B183" s="6"/>
      <c r="C183" s="10"/>
      <c r="D183" s="10"/>
      <c r="E183" s="10"/>
      <c r="F183" s="10"/>
      <c r="G183" s="10"/>
      <c r="H183" s="10"/>
      <c r="I183" s="10"/>
      <c r="J183" s="49"/>
      <c r="K183" s="11">
        <f t="shared" si="14"/>
        <v>0</v>
      </c>
    </row>
    <row r="184" spans="2:11" ht="12.75">
      <c r="B184" s="6"/>
      <c r="C184" s="10"/>
      <c r="D184" s="10"/>
      <c r="E184" s="10"/>
      <c r="F184" s="10"/>
      <c r="G184" s="10"/>
      <c r="H184" s="10"/>
      <c r="I184" s="10"/>
      <c r="J184" s="49"/>
      <c r="K184" s="11">
        <f t="shared" si="14"/>
        <v>0</v>
      </c>
    </row>
    <row r="185" spans="2:11" ht="12.75">
      <c r="B185" s="6"/>
      <c r="C185" s="10"/>
      <c r="D185" s="10"/>
      <c r="E185" s="10"/>
      <c r="F185" s="10"/>
      <c r="G185" s="10"/>
      <c r="H185" s="10"/>
      <c r="I185" s="10"/>
      <c r="J185" s="49"/>
      <c r="K185" s="11">
        <f t="shared" si="14"/>
        <v>0</v>
      </c>
    </row>
    <row r="186" spans="2:11" ht="12.75">
      <c r="B186" s="6"/>
      <c r="C186" s="10"/>
      <c r="D186" s="10"/>
      <c r="E186" s="10"/>
      <c r="F186" s="10"/>
      <c r="G186" s="10"/>
      <c r="H186" s="10"/>
      <c r="I186" s="10"/>
      <c r="J186" s="49"/>
      <c r="K186" s="11">
        <f t="shared" si="14"/>
        <v>0</v>
      </c>
    </row>
    <row r="187" spans="2:11" ht="12.75">
      <c r="B187" s="6"/>
      <c r="C187" s="10"/>
      <c r="D187" s="10"/>
      <c r="E187" s="10"/>
      <c r="F187" s="10"/>
      <c r="G187" s="10"/>
      <c r="H187" s="10"/>
      <c r="I187" s="10"/>
      <c r="J187" s="49"/>
      <c r="K187" s="11">
        <f t="shared" si="14"/>
        <v>0</v>
      </c>
    </row>
    <row r="188" spans="2:11" ht="12.75">
      <c r="B188" s="7"/>
      <c r="C188" s="12"/>
      <c r="D188" s="12"/>
      <c r="E188" s="12"/>
      <c r="F188" s="12"/>
      <c r="G188" s="12"/>
      <c r="H188" s="12"/>
      <c r="I188" s="12"/>
      <c r="J188" s="50"/>
      <c r="K188" s="13"/>
    </row>
    <row r="189" spans="2:11" ht="12.75">
      <c r="B189" s="8" t="s">
        <v>12</v>
      </c>
      <c r="C189" s="10"/>
      <c r="D189" s="10"/>
      <c r="E189" s="10"/>
      <c r="F189" s="10"/>
      <c r="G189" s="10"/>
      <c r="H189" s="10"/>
      <c r="I189" s="10"/>
      <c r="J189" s="49"/>
      <c r="K189" s="11">
        <f>SUM(C189:I189)</f>
        <v>0</v>
      </c>
    </row>
    <row r="190" spans="2:11" ht="12.75">
      <c r="B190" s="8" t="s">
        <v>13</v>
      </c>
      <c r="C190" s="10"/>
      <c r="D190" s="10"/>
      <c r="E190" s="10"/>
      <c r="F190" s="10"/>
      <c r="G190" s="10"/>
      <c r="H190" s="10"/>
      <c r="I190" s="10"/>
      <c r="J190" s="49"/>
      <c r="K190" s="11">
        <f>SUM(C190:I190)</f>
        <v>0</v>
      </c>
    </row>
    <row r="191" spans="2:11" ht="12.75">
      <c r="B191" s="8" t="s">
        <v>14</v>
      </c>
      <c r="C191" s="10"/>
      <c r="D191" s="10"/>
      <c r="E191" s="10"/>
      <c r="F191" s="10"/>
      <c r="G191" s="10"/>
      <c r="H191" s="10"/>
      <c r="I191" s="10"/>
      <c r="J191" s="49"/>
      <c r="K191" s="11">
        <f>SUM(C191:I191)</f>
        <v>0</v>
      </c>
    </row>
    <row r="192" spans="2:11" ht="12.75">
      <c r="B192" s="8" t="s">
        <v>15</v>
      </c>
      <c r="C192" s="10"/>
      <c r="D192" s="10"/>
      <c r="E192" s="10"/>
      <c r="F192" s="10"/>
      <c r="G192" s="10"/>
      <c r="H192" s="10"/>
      <c r="I192" s="10"/>
      <c r="J192" s="49"/>
      <c r="K192" s="11">
        <f>SUM(C192:I192)</f>
        <v>0</v>
      </c>
    </row>
    <row r="193" spans="2:11" ht="12.75">
      <c r="B193" s="8" t="s">
        <v>16</v>
      </c>
      <c r="C193" s="10"/>
      <c r="D193" s="10"/>
      <c r="E193" s="10"/>
      <c r="F193" s="10"/>
      <c r="G193" s="10"/>
      <c r="H193" s="10"/>
      <c r="I193" s="10"/>
      <c r="J193" s="49"/>
      <c r="K193" s="11">
        <f>SUM(C193:I193)</f>
        <v>0</v>
      </c>
    </row>
    <row r="194" spans="2:11" ht="12.75">
      <c r="B194" s="7"/>
      <c r="C194" s="12"/>
      <c r="D194" s="12"/>
      <c r="E194" s="12"/>
      <c r="F194" s="12"/>
      <c r="G194" s="12"/>
      <c r="H194" s="12"/>
      <c r="I194" s="12"/>
      <c r="J194" s="50"/>
      <c r="K194" s="13"/>
    </row>
    <row r="195" spans="2:11" ht="13.5" thickBot="1">
      <c r="B195" s="9" t="s">
        <v>17</v>
      </c>
      <c r="C195" s="14">
        <f>SUM(C189:C194)</f>
        <v>0</v>
      </c>
      <c r="D195" s="14">
        <f>SUM(D189:D194)</f>
        <v>0</v>
      </c>
      <c r="E195" s="14">
        <f aca="true" t="shared" si="15" ref="E195:K195">SUM(E189:E193)</f>
        <v>0</v>
      </c>
      <c r="F195" s="14">
        <f t="shared" si="15"/>
        <v>0</v>
      </c>
      <c r="G195" s="14">
        <f t="shared" si="15"/>
        <v>0</v>
      </c>
      <c r="H195" s="14">
        <f t="shared" si="15"/>
        <v>0</v>
      </c>
      <c r="I195" s="14">
        <f t="shared" si="15"/>
        <v>0</v>
      </c>
      <c r="J195" s="51"/>
      <c r="K195" s="15">
        <f t="shared" si="15"/>
        <v>0</v>
      </c>
    </row>
    <row r="196" ht="13.5" thickTop="1"/>
  </sheetData>
  <sheetProtection/>
  <printOptions horizontalCentered="1"/>
  <pageMargins left="0.75" right="0.75" top="1" bottom="1" header="0.5" footer="0.5"/>
  <pageSetup horizontalDpi="300" verticalDpi="300" orientation="portrait" r:id="rId1"/>
  <headerFooter alignWithMargins="0">
    <oddFooter>&amp;CMiddle School State Tournament Team and Individual Points Worksheet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95"/>
  <sheetViews>
    <sheetView showGridLines="0" workbookViewId="0" topLeftCell="A1">
      <selection activeCell="I1" sqref="I1"/>
    </sheetView>
  </sheetViews>
  <sheetFormatPr defaultColWidth="9.140625" defaultRowHeight="12.75"/>
  <cols>
    <col min="2" max="2" width="25.7109375" style="0" customWidth="1"/>
    <col min="3" max="10" width="5.7109375" style="0" customWidth="1"/>
    <col min="11" max="11" width="6.8515625" style="0" customWidth="1"/>
  </cols>
  <sheetData>
    <row r="1" spans="1:12" ht="1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15">
      <c r="A2" s="22" t="s">
        <v>33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4" spans="1:12" ht="12.75">
      <c r="A4" s="19" t="s">
        <v>21</v>
      </c>
      <c r="B4" s="20"/>
      <c r="C4" s="20"/>
      <c r="D4" s="19"/>
      <c r="E4" s="20"/>
      <c r="F4" s="20"/>
      <c r="G4" s="20"/>
      <c r="H4" s="20"/>
      <c r="I4" s="20"/>
      <c r="J4" s="20"/>
      <c r="K4" s="20"/>
      <c r="L4" s="20"/>
    </row>
    <row r="6" spans="1:5" ht="12.75">
      <c r="A6" s="2" t="s">
        <v>2</v>
      </c>
      <c r="B6" s="46" t="s">
        <v>54</v>
      </c>
      <c r="E6" s="18"/>
    </row>
    <row r="7" ht="13.5" thickBot="1"/>
    <row r="8" spans="2:11" ht="13.5" thickTop="1">
      <c r="B8" s="3" t="s">
        <v>3</v>
      </c>
      <c r="C8" s="4" t="s">
        <v>4</v>
      </c>
      <c r="D8" s="4" t="s">
        <v>5</v>
      </c>
      <c r="E8" s="4" t="s">
        <v>6</v>
      </c>
      <c r="F8" s="4" t="s">
        <v>7</v>
      </c>
      <c r="G8" s="4" t="s">
        <v>8</v>
      </c>
      <c r="H8" s="4" t="s">
        <v>9</v>
      </c>
      <c r="I8" s="4" t="s">
        <v>10</v>
      </c>
      <c r="J8" s="52" t="s">
        <v>87</v>
      </c>
      <c r="K8" s="5" t="s">
        <v>11</v>
      </c>
    </row>
    <row r="9" spans="2:11" ht="12.75">
      <c r="B9" s="6" t="s">
        <v>240</v>
      </c>
      <c r="C9" s="10">
        <v>40</v>
      </c>
      <c r="D9" s="10">
        <v>0</v>
      </c>
      <c r="E9" s="10">
        <v>20</v>
      </c>
      <c r="F9" s="10">
        <v>25</v>
      </c>
      <c r="G9" s="10">
        <v>25</v>
      </c>
      <c r="H9" s="10">
        <v>0</v>
      </c>
      <c r="I9" s="10"/>
      <c r="J9" s="49">
        <v>6</v>
      </c>
      <c r="K9" s="11">
        <f aca="true" t="shared" si="0" ref="K9:K14">SUM(C9:I9)</f>
        <v>110</v>
      </c>
    </row>
    <row r="10" spans="2:11" ht="12.75">
      <c r="B10" s="6" t="s">
        <v>241</v>
      </c>
      <c r="C10" s="10">
        <v>5</v>
      </c>
      <c r="D10" s="10">
        <v>15</v>
      </c>
      <c r="E10" s="10">
        <v>10</v>
      </c>
      <c r="F10" s="10">
        <v>55</v>
      </c>
      <c r="G10" s="10">
        <v>25</v>
      </c>
      <c r="H10" s="10">
        <v>45</v>
      </c>
      <c r="I10" s="10"/>
      <c r="J10" s="49">
        <v>6</v>
      </c>
      <c r="K10" s="11">
        <f t="shared" si="0"/>
        <v>155</v>
      </c>
    </row>
    <row r="11" spans="2:11" ht="12.75">
      <c r="B11" s="6" t="s">
        <v>242</v>
      </c>
      <c r="C11" s="10">
        <v>45</v>
      </c>
      <c r="D11" s="10">
        <v>20</v>
      </c>
      <c r="E11" s="10">
        <v>40</v>
      </c>
      <c r="F11" s="10">
        <v>15</v>
      </c>
      <c r="G11" s="10">
        <v>10</v>
      </c>
      <c r="H11" s="10">
        <v>15</v>
      </c>
      <c r="I11" s="10"/>
      <c r="J11" s="49">
        <v>6</v>
      </c>
      <c r="K11" s="11">
        <f t="shared" si="0"/>
        <v>145</v>
      </c>
    </row>
    <row r="12" spans="2:11" ht="12.75">
      <c r="B12" s="6" t="s">
        <v>243</v>
      </c>
      <c r="C12" s="10">
        <v>0</v>
      </c>
      <c r="D12" s="10">
        <v>15</v>
      </c>
      <c r="E12" s="10">
        <v>20</v>
      </c>
      <c r="F12" s="10">
        <v>5</v>
      </c>
      <c r="G12" s="10">
        <v>15</v>
      </c>
      <c r="H12" s="10">
        <v>0</v>
      </c>
      <c r="I12" s="10"/>
      <c r="J12" s="49">
        <v>6</v>
      </c>
      <c r="K12" s="11">
        <f t="shared" si="0"/>
        <v>55</v>
      </c>
    </row>
    <row r="13" spans="2:11" ht="12.75">
      <c r="B13" s="6"/>
      <c r="C13" s="10"/>
      <c r="D13" s="10"/>
      <c r="E13" s="10"/>
      <c r="F13" s="10"/>
      <c r="G13" s="10"/>
      <c r="H13" s="10"/>
      <c r="I13" s="10"/>
      <c r="J13" s="49"/>
      <c r="K13" s="11">
        <f t="shared" si="0"/>
        <v>0</v>
      </c>
    </row>
    <row r="14" spans="2:11" ht="12.75">
      <c r="B14" s="6"/>
      <c r="C14" s="10"/>
      <c r="D14" s="10"/>
      <c r="E14" s="10"/>
      <c r="F14" s="10"/>
      <c r="G14" s="10"/>
      <c r="H14" s="10"/>
      <c r="I14" s="10"/>
      <c r="J14" s="49"/>
      <c r="K14" s="11">
        <f t="shared" si="0"/>
        <v>0</v>
      </c>
    </row>
    <row r="15" spans="2:11" ht="12.75">
      <c r="B15" s="7"/>
      <c r="C15" s="12"/>
      <c r="D15" s="12"/>
      <c r="E15" s="12"/>
      <c r="F15" s="12"/>
      <c r="G15" s="12"/>
      <c r="H15" s="12"/>
      <c r="I15" s="12"/>
      <c r="J15" s="50"/>
      <c r="K15" s="13"/>
    </row>
    <row r="16" spans="2:11" ht="12.75">
      <c r="B16" s="8" t="s">
        <v>12</v>
      </c>
      <c r="C16" s="10"/>
      <c r="D16" s="10"/>
      <c r="E16" s="10"/>
      <c r="F16" s="10"/>
      <c r="G16" s="10"/>
      <c r="H16" s="10"/>
      <c r="I16" s="10"/>
      <c r="J16" s="49"/>
      <c r="K16" s="11">
        <f>SUM(C16:I16)</f>
        <v>0</v>
      </c>
    </row>
    <row r="17" spans="2:11" ht="12.75">
      <c r="B17" s="8" t="s">
        <v>13</v>
      </c>
      <c r="C17" s="10"/>
      <c r="D17" s="10"/>
      <c r="E17" s="10"/>
      <c r="F17" s="10"/>
      <c r="G17" s="10"/>
      <c r="H17" s="10"/>
      <c r="I17" s="10"/>
      <c r="J17" s="49"/>
      <c r="K17" s="11">
        <f>SUM(C17:I17)</f>
        <v>0</v>
      </c>
    </row>
    <row r="18" spans="2:11" ht="12.75">
      <c r="B18" s="8" t="s">
        <v>14</v>
      </c>
      <c r="C18" s="10"/>
      <c r="D18" s="10"/>
      <c r="E18" s="10"/>
      <c r="F18" s="10"/>
      <c r="G18" s="10"/>
      <c r="H18" s="10"/>
      <c r="I18" s="10"/>
      <c r="J18" s="49"/>
      <c r="K18" s="11">
        <f>SUM(C18:I18)</f>
        <v>0</v>
      </c>
    </row>
    <row r="19" spans="2:11" ht="12.75">
      <c r="B19" s="8" t="s">
        <v>15</v>
      </c>
      <c r="C19" s="10"/>
      <c r="D19" s="10"/>
      <c r="E19" s="10"/>
      <c r="F19" s="10"/>
      <c r="G19" s="10"/>
      <c r="H19" s="10"/>
      <c r="I19" s="10"/>
      <c r="J19" s="49"/>
      <c r="K19" s="11">
        <f>SUM(C19:I19)</f>
        <v>0</v>
      </c>
    </row>
    <row r="20" spans="2:11" ht="12.75">
      <c r="B20" s="8" t="s">
        <v>16</v>
      </c>
      <c r="C20" s="10"/>
      <c r="D20" s="10"/>
      <c r="E20" s="10"/>
      <c r="F20" s="10"/>
      <c r="G20" s="10"/>
      <c r="H20" s="10"/>
      <c r="I20" s="10"/>
      <c r="J20" s="49"/>
      <c r="K20" s="11">
        <f>SUM(C20:I20)</f>
        <v>0</v>
      </c>
    </row>
    <row r="21" spans="2:11" ht="12.75">
      <c r="B21" s="7"/>
      <c r="C21" s="12"/>
      <c r="D21" s="12"/>
      <c r="E21" s="12"/>
      <c r="F21" s="12"/>
      <c r="G21" s="12"/>
      <c r="H21" s="12"/>
      <c r="I21" s="12"/>
      <c r="J21" s="50"/>
      <c r="K21" s="13"/>
    </row>
    <row r="22" spans="2:11" ht="13.5" thickBot="1">
      <c r="B22" s="9" t="s">
        <v>17</v>
      </c>
      <c r="C22" s="14">
        <f>SUM(C16:C21)</f>
        <v>0</v>
      </c>
      <c r="D22" s="14">
        <f>SUM(D16:D21)</f>
        <v>0</v>
      </c>
      <c r="E22" s="14">
        <f aca="true" t="shared" si="1" ref="E22:K22">SUM(E16:E20)</f>
        <v>0</v>
      </c>
      <c r="F22" s="14">
        <f t="shared" si="1"/>
        <v>0</v>
      </c>
      <c r="G22" s="14">
        <f t="shared" si="1"/>
        <v>0</v>
      </c>
      <c r="H22" s="14">
        <f t="shared" si="1"/>
        <v>0</v>
      </c>
      <c r="I22" s="14">
        <f t="shared" si="1"/>
        <v>0</v>
      </c>
      <c r="J22" s="51"/>
      <c r="K22" s="15">
        <f t="shared" si="1"/>
        <v>0</v>
      </c>
    </row>
    <row r="23" spans="2:11" ht="13.5" thickTop="1">
      <c r="B23" s="16"/>
      <c r="C23" s="17"/>
      <c r="D23" s="17"/>
      <c r="E23" s="17"/>
      <c r="F23" s="17"/>
      <c r="G23" s="17"/>
      <c r="H23" s="17"/>
      <c r="I23" s="17"/>
      <c r="J23" s="17"/>
      <c r="K23" s="17"/>
    </row>
    <row r="24" spans="2:11" ht="12.75">
      <c r="B24" s="16"/>
      <c r="C24" s="17"/>
      <c r="D24" s="17"/>
      <c r="E24" s="17"/>
      <c r="F24" s="17"/>
      <c r="G24" s="17"/>
      <c r="H24" s="17"/>
      <c r="I24" s="17"/>
      <c r="J24" s="17"/>
      <c r="K24" s="17"/>
    </row>
    <row r="26" spans="1:2" ht="12.75">
      <c r="A26" s="2" t="s">
        <v>2</v>
      </c>
      <c r="B26" s="46" t="s">
        <v>114</v>
      </c>
    </row>
    <row r="27" ht="13.5" thickBot="1"/>
    <row r="28" spans="2:11" ht="13.5" thickTop="1">
      <c r="B28" s="3" t="s">
        <v>3</v>
      </c>
      <c r="C28" s="4" t="s">
        <v>4</v>
      </c>
      <c r="D28" s="4" t="s">
        <v>5</v>
      </c>
      <c r="E28" s="4" t="s">
        <v>6</v>
      </c>
      <c r="F28" s="4" t="s">
        <v>7</v>
      </c>
      <c r="G28" s="4" t="s">
        <v>8</v>
      </c>
      <c r="H28" s="4" t="s">
        <v>9</v>
      </c>
      <c r="I28" s="4" t="s">
        <v>10</v>
      </c>
      <c r="J28" s="52" t="s">
        <v>87</v>
      </c>
      <c r="K28" s="5" t="s">
        <v>11</v>
      </c>
    </row>
    <row r="29" spans="2:11" ht="12.75">
      <c r="B29" s="6" t="s">
        <v>116</v>
      </c>
      <c r="C29" s="10">
        <v>10</v>
      </c>
      <c r="D29" s="10">
        <v>25</v>
      </c>
      <c r="E29" s="10">
        <v>5</v>
      </c>
      <c r="F29" s="10">
        <v>10</v>
      </c>
      <c r="G29" s="10">
        <v>15</v>
      </c>
      <c r="H29" s="10"/>
      <c r="I29" s="10">
        <v>0</v>
      </c>
      <c r="J29" s="49">
        <v>6</v>
      </c>
      <c r="K29" s="11">
        <f aca="true" t="shared" si="2" ref="K29:K34">SUM(C29:I29)</f>
        <v>65</v>
      </c>
    </row>
    <row r="30" spans="2:11" ht="12.75">
      <c r="B30" s="6" t="s">
        <v>117</v>
      </c>
      <c r="C30" s="10">
        <v>10</v>
      </c>
      <c r="D30" s="10">
        <v>20</v>
      </c>
      <c r="E30" s="10">
        <v>10</v>
      </c>
      <c r="F30" s="10">
        <v>0</v>
      </c>
      <c r="G30" s="10">
        <v>0</v>
      </c>
      <c r="H30" s="10"/>
      <c r="I30" s="10">
        <v>5</v>
      </c>
      <c r="J30" s="49">
        <v>6</v>
      </c>
      <c r="K30" s="11">
        <f t="shared" si="2"/>
        <v>45</v>
      </c>
    </row>
    <row r="31" spans="2:11" ht="12.75">
      <c r="B31" s="6" t="s">
        <v>118</v>
      </c>
      <c r="C31" s="10">
        <v>15</v>
      </c>
      <c r="D31" s="10">
        <v>20</v>
      </c>
      <c r="E31" s="10">
        <v>65</v>
      </c>
      <c r="F31" s="10">
        <v>0</v>
      </c>
      <c r="G31" s="10">
        <v>45</v>
      </c>
      <c r="H31" s="10"/>
      <c r="I31" s="10">
        <v>10</v>
      </c>
      <c r="J31" s="49">
        <v>6</v>
      </c>
      <c r="K31" s="11">
        <f t="shared" si="2"/>
        <v>155</v>
      </c>
    </row>
    <row r="32" spans="2:11" ht="12.75">
      <c r="B32" s="6" t="s">
        <v>119</v>
      </c>
      <c r="C32" s="10">
        <v>35</v>
      </c>
      <c r="D32" s="10">
        <v>15</v>
      </c>
      <c r="E32" s="10">
        <v>0</v>
      </c>
      <c r="F32" s="10">
        <v>15</v>
      </c>
      <c r="G32" s="10">
        <v>10</v>
      </c>
      <c r="H32" s="10"/>
      <c r="I32" s="10">
        <v>40</v>
      </c>
      <c r="J32" s="49">
        <v>6</v>
      </c>
      <c r="K32" s="11">
        <f t="shared" si="2"/>
        <v>115</v>
      </c>
    </row>
    <row r="33" spans="2:11" ht="12.75">
      <c r="B33" s="6" t="s">
        <v>120</v>
      </c>
      <c r="C33" s="10">
        <v>20</v>
      </c>
      <c r="D33" s="10">
        <v>20</v>
      </c>
      <c r="E33" s="10">
        <v>20</v>
      </c>
      <c r="F33" s="10">
        <v>30</v>
      </c>
      <c r="G33" s="10">
        <v>10</v>
      </c>
      <c r="H33" s="10"/>
      <c r="I33" s="10">
        <v>10</v>
      </c>
      <c r="J33" s="49">
        <v>6</v>
      </c>
      <c r="K33" s="11">
        <f t="shared" si="2"/>
        <v>110</v>
      </c>
    </row>
    <row r="34" spans="2:11" ht="12.75">
      <c r="B34" s="6" t="s">
        <v>121</v>
      </c>
      <c r="C34" s="10">
        <v>0</v>
      </c>
      <c r="D34" s="10">
        <v>0</v>
      </c>
      <c r="E34" s="10">
        <v>5</v>
      </c>
      <c r="F34" s="10">
        <v>0</v>
      </c>
      <c r="G34" s="10">
        <v>10</v>
      </c>
      <c r="H34" s="10"/>
      <c r="I34" s="10">
        <v>20</v>
      </c>
      <c r="J34" s="49">
        <v>6</v>
      </c>
      <c r="K34" s="11">
        <f t="shared" si="2"/>
        <v>35</v>
      </c>
    </row>
    <row r="35" spans="2:11" ht="12.75">
      <c r="B35" s="7"/>
      <c r="C35" s="12"/>
      <c r="D35" s="12"/>
      <c r="E35" s="12"/>
      <c r="F35" s="12"/>
      <c r="G35" s="12"/>
      <c r="H35" s="12"/>
      <c r="I35" s="12"/>
      <c r="J35" s="50"/>
      <c r="K35" s="13"/>
    </row>
    <row r="36" spans="2:11" ht="12.75">
      <c r="B36" s="8" t="s">
        <v>12</v>
      </c>
      <c r="C36" s="10"/>
      <c r="D36" s="10"/>
      <c r="E36" s="10"/>
      <c r="F36" s="10"/>
      <c r="G36" s="10"/>
      <c r="H36" s="10"/>
      <c r="I36" s="10"/>
      <c r="J36" s="49"/>
      <c r="K36" s="11">
        <f>SUM(C36:I36)</f>
        <v>0</v>
      </c>
    </row>
    <row r="37" spans="2:11" ht="12.75">
      <c r="B37" s="8" t="s">
        <v>13</v>
      </c>
      <c r="C37" s="10"/>
      <c r="D37" s="10"/>
      <c r="E37" s="10"/>
      <c r="F37" s="10"/>
      <c r="G37" s="10"/>
      <c r="H37" s="10"/>
      <c r="I37" s="10"/>
      <c r="J37" s="49"/>
      <c r="K37" s="11">
        <f>SUM(C37:I37)</f>
        <v>0</v>
      </c>
    </row>
    <row r="38" spans="2:11" ht="12.75">
      <c r="B38" s="8" t="s">
        <v>14</v>
      </c>
      <c r="C38" s="10"/>
      <c r="D38" s="10"/>
      <c r="E38" s="10"/>
      <c r="F38" s="10"/>
      <c r="G38" s="10"/>
      <c r="H38" s="10"/>
      <c r="I38" s="10"/>
      <c r="J38" s="49"/>
      <c r="K38" s="11">
        <f>SUM(C38:I38)</f>
        <v>0</v>
      </c>
    </row>
    <row r="39" spans="2:11" ht="12.75">
      <c r="B39" s="8" t="s">
        <v>15</v>
      </c>
      <c r="C39" s="10"/>
      <c r="D39" s="10"/>
      <c r="E39" s="10"/>
      <c r="F39" s="10"/>
      <c r="G39" s="10"/>
      <c r="H39" s="10"/>
      <c r="I39" s="10"/>
      <c r="J39" s="49"/>
      <c r="K39" s="11">
        <f>SUM(C39:I39)</f>
        <v>0</v>
      </c>
    </row>
    <row r="40" spans="2:11" ht="12.75">
      <c r="B40" s="8" t="s">
        <v>16</v>
      </c>
      <c r="C40" s="10"/>
      <c r="D40" s="10"/>
      <c r="E40" s="10"/>
      <c r="F40" s="10"/>
      <c r="G40" s="10"/>
      <c r="H40" s="10"/>
      <c r="I40" s="10"/>
      <c r="J40" s="49"/>
      <c r="K40" s="11">
        <f>SUM(C40:I40)</f>
        <v>0</v>
      </c>
    </row>
    <row r="41" spans="2:11" ht="12.75">
      <c r="B41" s="7"/>
      <c r="C41" s="12"/>
      <c r="D41" s="12"/>
      <c r="E41" s="12"/>
      <c r="F41" s="12"/>
      <c r="G41" s="12"/>
      <c r="H41" s="12"/>
      <c r="I41" s="12"/>
      <c r="J41" s="50"/>
      <c r="K41" s="13"/>
    </row>
    <row r="42" spans="2:11" ht="13.5" thickBot="1">
      <c r="B42" s="9" t="s">
        <v>17</v>
      </c>
      <c r="C42" s="14">
        <f>SUM(C36:C41)</f>
        <v>0</v>
      </c>
      <c r="D42" s="14">
        <f>SUM(D36:D41)</f>
        <v>0</v>
      </c>
      <c r="E42" s="14">
        <f aca="true" t="shared" si="3" ref="E42:K42">SUM(E36:E40)</f>
        <v>0</v>
      </c>
      <c r="F42" s="14">
        <f t="shared" si="3"/>
        <v>0</v>
      </c>
      <c r="G42" s="14">
        <f t="shared" si="3"/>
        <v>0</v>
      </c>
      <c r="H42" s="14">
        <f t="shared" si="3"/>
        <v>0</v>
      </c>
      <c r="I42" s="14">
        <f t="shared" si="3"/>
        <v>0</v>
      </c>
      <c r="J42" s="51"/>
      <c r="K42" s="15">
        <f t="shared" si="3"/>
        <v>0</v>
      </c>
    </row>
    <row r="43" ht="13.5" thickTop="1"/>
    <row r="57" spans="1:5" ht="12.75">
      <c r="A57" s="2" t="s">
        <v>2</v>
      </c>
      <c r="B57" s="46" t="s">
        <v>57</v>
      </c>
      <c r="E57" s="1"/>
    </row>
    <row r="58" ht="13.5" thickBot="1"/>
    <row r="59" spans="2:11" ht="13.5" thickTop="1">
      <c r="B59" s="3" t="s">
        <v>3</v>
      </c>
      <c r="C59" s="4" t="s">
        <v>4</v>
      </c>
      <c r="D59" s="4" t="s">
        <v>5</v>
      </c>
      <c r="E59" s="4" t="s">
        <v>6</v>
      </c>
      <c r="F59" s="4" t="s">
        <v>7</v>
      </c>
      <c r="G59" s="4" t="s">
        <v>8</v>
      </c>
      <c r="H59" s="4" t="s">
        <v>9</v>
      </c>
      <c r="I59" s="4" t="s">
        <v>10</v>
      </c>
      <c r="J59" s="52" t="s">
        <v>87</v>
      </c>
      <c r="K59" s="5" t="s">
        <v>11</v>
      </c>
    </row>
    <row r="60" spans="2:11" ht="12.75">
      <c r="B60" s="6" t="s">
        <v>145</v>
      </c>
      <c r="C60" s="10">
        <v>25</v>
      </c>
      <c r="D60" s="10">
        <v>40</v>
      </c>
      <c r="E60" s="10">
        <v>15</v>
      </c>
      <c r="F60" s="10">
        <v>45</v>
      </c>
      <c r="G60" s="10"/>
      <c r="H60" s="10">
        <v>115</v>
      </c>
      <c r="I60" s="10">
        <v>25</v>
      </c>
      <c r="J60" s="49">
        <v>6</v>
      </c>
      <c r="K60" s="11">
        <f aca="true" t="shared" si="4" ref="K60:K65">SUM(C60:I60)</f>
        <v>265</v>
      </c>
    </row>
    <row r="61" spans="2:11" ht="12.75">
      <c r="B61" s="6" t="s">
        <v>146</v>
      </c>
      <c r="C61" s="10">
        <v>0</v>
      </c>
      <c r="D61" s="10">
        <v>0</v>
      </c>
      <c r="E61" s="10">
        <v>0</v>
      </c>
      <c r="F61" s="10">
        <v>0</v>
      </c>
      <c r="G61" s="10"/>
      <c r="H61" s="10">
        <v>0</v>
      </c>
      <c r="I61" s="10">
        <v>0</v>
      </c>
      <c r="J61" s="49">
        <v>6</v>
      </c>
      <c r="K61" s="11">
        <f t="shared" si="4"/>
        <v>0</v>
      </c>
    </row>
    <row r="62" spans="2:11" ht="12.75">
      <c r="B62" s="6" t="s">
        <v>147</v>
      </c>
      <c r="C62" s="10">
        <v>35</v>
      </c>
      <c r="D62" s="10">
        <v>20</v>
      </c>
      <c r="E62" s="10">
        <v>5</v>
      </c>
      <c r="F62" s="10">
        <v>10</v>
      </c>
      <c r="G62" s="10"/>
      <c r="H62" s="10">
        <v>10</v>
      </c>
      <c r="I62" s="10">
        <v>0</v>
      </c>
      <c r="J62" s="49">
        <v>6</v>
      </c>
      <c r="K62" s="11">
        <f t="shared" si="4"/>
        <v>80</v>
      </c>
    </row>
    <row r="63" spans="2:11" ht="12.75">
      <c r="B63" s="6" t="s">
        <v>148</v>
      </c>
      <c r="C63" s="10">
        <v>30</v>
      </c>
      <c r="D63" s="10">
        <v>10</v>
      </c>
      <c r="E63" s="10">
        <v>50</v>
      </c>
      <c r="F63" s="10">
        <v>10</v>
      </c>
      <c r="G63" s="10"/>
      <c r="H63" s="10">
        <v>25</v>
      </c>
      <c r="I63" s="10">
        <v>0</v>
      </c>
      <c r="J63" s="49">
        <v>6</v>
      </c>
      <c r="K63" s="11">
        <f t="shared" si="4"/>
        <v>125</v>
      </c>
    </row>
    <row r="64" spans="2:11" ht="12.75">
      <c r="B64" s="6" t="s">
        <v>149</v>
      </c>
      <c r="C64" s="10">
        <v>0</v>
      </c>
      <c r="D64" s="10">
        <v>0</v>
      </c>
      <c r="E64" s="10">
        <v>15</v>
      </c>
      <c r="F64" s="10">
        <v>35</v>
      </c>
      <c r="G64" s="10"/>
      <c r="H64" s="10">
        <v>0</v>
      </c>
      <c r="I64" s="10">
        <v>25</v>
      </c>
      <c r="J64" s="49">
        <v>6</v>
      </c>
      <c r="K64" s="11">
        <f t="shared" si="4"/>
        <v>75</v>
      </c>
    </row>
    <row r="65" spans="2:11" ht="12.75">
      <c r="B65" s="6" t="s">
        <v>150</v>
      </c>
      <c r="C65" s="10">
        <v>0</v>
      </c>
      <c r="D65" s="10">
        <v>0</v>
      </c>
      <c r="E65" s="10">
        <v>0</v>
      </c>
      <c r="F65" s="10">
        <v>0</v>
      </c>
      <c r="G65" s="10"/>
      <c r="H65" s="10">
        <v>25</v>
      </c>
      <c r="I65" s="10">
        <v>5</v>
      </c>
      <c r="J65" s="49">
        <v>6</v>
      </c>
      <c r="K65" s="11">
        <f t="shared" si="4"/>
        <v>30</v>
      </c>
    </row>
    <row r="66" spans="2:11" ht="12.75">
      <c r="B66" s="7"/>
      <c r="C66" s="12"/>
      <c r="D66" s="12"/>
      <c r="E66" s="12"/>
      <c r="F66" s="12"/>
      <c r="G66" s="12"/>
      <c r="H66" s="12"/>
      <c r="I66" s="12"/>
      <c r="J66" s="50"/>
      <c r="K66" s="13"/>
    </row>
    <row r="67" spans="2:11" ht="12.75">
      <c r="B67" s="8" t="s">
        <v>12</v>
      </c>
      <c r="C67" s="10"/>
      <c r="D67" s="10"/>
      <c r="E67" s="10"/>
      <c r="F67" s="10"/>
      <c r="G67" s="10"/>
      <c r="H67" s="10"/>
      <c r="I67" s="10"/>
      <c r="J67" s="49"/>
      <c r="K67" s="11">
        <f>SUM(C67:I67)</f>
        <v>0</v>
      </c>
    </row>
    <row r="68" spans="2:11" ht="12.75">
      <c r="B68" s="8" t="s">
        <v>13</v>
      </c>
      <c r="C68" s="10"/>
      <c r="D68" s="10"/>
      <c r="E68" s="10"/>
      <c r="F68" s="10"/>
      <c r="G68" s="10"/>
      <c r="H68" s="10"/>
      <c r="I68" s="10"/>
      <c r="J68" s="49"/>
      <c r="K68" s="11">
        <f>SUM(C68:I68)</f>
        <v>0</v>
      </c>
    </row>
    <row r="69" spans="2:11" ht="12.75">
      <c r="B69" s="8" t="s">
        <v>14</v>
      </c>
      <c r="C69" s="10"/>
      <c r="D69" s="10"/>
      <c r="E69" s="10"/>
      <c r="F69" s="10"/>
      <c r="G69" s="10"/>
      <c r="H69" s="10"/>
      <c r="I69" s="10"/>
      <c r="J69" s="49"/>
      <c r="K69" s="11">
        <f>SUM(C69:I69)</f>
        <v>0</v>
      </c>
    </row>
    <row r="70" spans="2:11" ht="12.75">
      <c r="B70" s="8" t="s">
        <v>15</v>
      </c>
      <c r="C70" s="10"/>
      <c r="D70" s="10"/>
      <c r="E70" s="10"/>
      <c r="F70" s="10"/>
      <c r="G70" s="10"/>
      <c r="H70" s="10"/>
      <c r="I70" s="10"/>
      <c r="J70" s="49"/>
      <c r="K70" s="11">
        <f>SUM(C70:I70)</f>
        <v>0</v>
      </c>
    </row>
    <row r="71" spans="2:11" ht="12.75">
      <c r="B71" s="8" t="s">
        <v>16</v>
      </c>
      <c r="C71" s="10"/>
      <c r="D71" s="10"/>
      <c r="E71" s="10"/>
      <c r="F71" s="10"/>
      <c r="G71" s="10"/>
      <c r="H71" s="10"/>
      <c r="I71" s="10"/>
      <c r="J71" s="49"/>
      <c r="K71" s="11">
        <f>SUM(C71:I71)</f>
        <v>0</v>
      </c>
    </row>
    <row r="72" spans="2:11" ht="12.75">
      <c r="B72" s="7"/>
      <c r="C72" s="12"/>
      <c r="D72" s="12"/>
      <c r="E72" s="12"/>
      <c r="F72" s="12"/>
      <c r="G72" s="12"/>
      <c r="H72" s="12"/>
      <c r="I72" s="12"/>
      <c r="J72" s="50"/>
      <c r="K72" s="13"/>
    </row>
    <row r="73" spans="2:11" ht="13.5" thickBot="1">
      <c r="B73" s="9" t="s">
        <v>17</v>
      </c>
      <c r="C73" s="14">
        <f>SUM(C67:C72)</f>
        <v>0</v>
      </c>
      <c r="D73" s="14">
        <f>SUM(D67:D72)</f>
        <v>0</v>
      </c>
      <c r="E73" s="14">
        <f aca="true" t="shared" si="5" ref="E73:K73">SUM(E67:E71)</f>
        <v>0</v>
      </c>
      <c r="F73" s="14">
        <f t="shared" si="5"/>
        <v>0</v>
      </c>
      <c r="G73" s="14">
        <f t="shared" si="5"/>
        <v>0</v>
      </c>
      <c r="H73" s="14">
        <f t="shared" si="5"/>
        <v>0</v>
      </c>
      <c r="I73" s="14">
        <f t="shared" si="5"/>
        <v>0</v>
      </c>
      <c r="J73" s="51"/>
      <c r="K73" s="15">
        <f t="shared" si="5"/>
        <v>0</v>
      </c>
    </row>
    <row r="74" spans="2:11" ht="13.5" thickTop="1">
      <c r="B74" s="16"/>
      <c r="C74" s="17"/>
      <c r="D74" s="17"/>
      <c r="E74" s="17"/>
      <c r="F74" s="17"/>
      <c r="G74" s="17"/>
      <c r="H74" s="17"/>
      <c r="I74" s="17"/>
      <c r="J74" s="17"/>
      <c r="K74" s="17"/>
    </row>
    <row r="75" spans="2:11" ht="12.75">
      <c r="B75" s="16"/>
      <c r="C75" s="17"/>
      <c r="D75" s="17"/>
      <c r="E75" s="17"/>
      <c r="F75" s="17"/>
      <c r="G75" s="17"/>
      <c r="H75" s="17"/>
      <c r="I75" s="17"/>
      <c r="J75" s="17"/>
      <c r="K75" s="17"/>
    </row>
    <row r="77" spans="1:2" ht="12.75">
      <c r="A77" s="2" t="s">
        <v>2</v>
      </c>
      <c r="B77" s="46" t="s">
        <v>59</v>
      </c>
    </row>
    <row r="78" ht="13.5" thickBot="1"/>
    <row r="79" spans="2:11" ht="13.5" thickTop="1">
      <c r="B79" s="3" t="s">
        <v>3</v>
      </c>
      <c r="C79" s="4" t="s">
        <v>4</v>
      </c>
      <c r="D79" s="4" t="s">
        <v>5</v>
      </c>
      <c r="E79" s="4" t="s">
        <v>6</v>
      </c>
      <c r="F79" s="4" t="s">
        <v>7</v>
      </c>
      <c r="G79" s="4" t="s">
        <v>8</v>
      </c>
      <c r="H79" s="4" t="s">
        <v>9</v>
      </c>
      <c r="I79" s="4" t="s">
        <v>10</v>
      </c>
      <c r="J79" s="52" t="s">
        <v>87</v>
      </c>
      <c r="K79" s="5" t="s">
        <v>11</v>
      </c>
    </row>
    <row r="80" spans="2:11" ht="12.75">
      <c r="B80" s="6" t="s">
        <v>108</v>
      </c>
      <c r="C80" s="10">
        <v>15</v>
      </c>
      <c r="D80" s="10">
        <v>10</v>
      </c>
      <c r="E80" s="10">
        <v>35</v>
      </c>
      <c r="F80" s="10"/>
      <c r="G80" s="10">
        <v>45</v>
      </c>
      <c r="H80" s="10">
        <v>0</v>
      </c>
      <c r="I80" s="10">
        <v>0</v>
      </c>
      <c r="J80" s="49">
        <v>6</v>
      </c>
      <c r="K80" s="11">
        <f aca="true" t="shared" si="6" ref="K80:K85">SUM(C80:I80)</f>
        <v>105</v>
      </c>
    </row>
    <row r="81" spans="2:11" ht="12.75">
      <c r="B81" s="6" t="s">
        <v>109</v>
      </c>
      <c r="C81" s="10">
        <v>10</v>
      </c>
      <c r="D81" s="10">
        <v>0</v>
      </c>
      <c r="E81" s="10">
        <v>0</v>
      </c>
      <c r="F81" s="10"/>
      <c r="G81" s="10">
        <v>0</v>
      </c>
      <c r="H81" s="10">
        <v>0</v>
      </c>
      <c r="I81" s="10">
        <v>0</v>
      </c>
      <c r="J81" s="49">
        <v>6</v>
      </c>
      <c r="K81" s="11">
        <f t="shared" si="6"/>
        <v>10</v>
      </c>
    </row>
    <row r="82" spans="2:11" ht="12.75">
      <c r="B82" s="6" t="s">
        <v>110</v>
      </c>
      <c r="C82" s="10">
        <v>0</v>
      </c>
      <c r="D82" s="10">
        <v>0</v>
      </c>
      <c r="E82" s="10">
        <v>0</v>
      </c>
      <c r="F82" s="10"/>
      <c r="G82" s="10">
        <v>0</v>
      </c>
      <c r="H82" s="10">
        <v>0</v>
      </c>
      <c r="I82" s="10">
        <v>0</v>
      </c>
      <c r="J82" s="49">
        <v>6</v>
      </c>
      <c r="K82" s="11">
        <f t="shared" si="6"/>
        <v>0</v>
      </c>
    </row>
    <row r="83" spans="2:11" ht="12.75">
      <c r="B83" s="6" t="s">
        <v>111</v>
      </c>
      <c r="C83" s="10">
        <v>15</v>
      </c>
      <c r="D83" s="10">
        <v>5</v>
      </c>
      <c r="E83" s="10">
        <v>15</v>
      </c>
      <c r="F83" s="10"/>
      <c r="G83" s="10">
        <v>0</v>
      </c>
      <c r="H83" s="10">
        <v>0</v>
      </c>
      <c r="I83" s="10">
        <v>35</v>
      </c>
      <c r="J83" s="49">
        <v>6</v>
      </c>
      <c r="K83" s="11">
        <f t="shared" si="6"/>
        <v>70</v>
      </c>
    </row>
    <row r="84" spans="2:11" ht="12.75">
      <c r="B84" s="6" t="s">
        <v>112</v>
      </c>
      <c r="C84" s="10">
        <v>0</v>
      </c>
      <c r="D84" s="10">
        <v>0</v>
      </c>
      <c r="E84" s="10">
        <v>0</v>
      </c>
      <c r="F84" s="10"/>
      <c r="G84" s="10">
        <v>5</v>
      </c>
      <c r="H84" s="10">
        <v>0</v>
      </c>
      <c r="I84" s="10">
        <v>10</v>
      </c>
      <c r="J84" s="49">
        <v>6</v>
      </c>
      <c r="K84" s="11">
        <f t="shared" si="6"/>
        <v>15</v>
      </c>
    </row>
    <row r="85" spans="2:11" ht="12.75">
      <c r="B85" s="6" t="s">
        <v>113</v>
      </c>
      <c r="C85" s="10">
        <v>15</v>
      </c>
      <c r="D85" s="10">
        <v>0</v>
      </c>
      <c r="E85" s="10">
        <v>15</v>
      </c>
      <c r="F85" s="10"/>
      <c r="G85" s="10">
        <v>0</v>
      </c>
      <c r="H85" s="10">
        <v>0</v>
      </c>
      <c r="I85" s="10">
        <v>0</v>
      </c>
      <c r="J85" s="49">
        <v>6</v>
      </c>
      <c r="K85" s="11">
        <f t="shared" si="6"/>
        <v>30</v>
      </c>
    </row>
    <row r="86" spans="2:11" ht="12.75">
      <c r="B86" s="7"/>
      <c r="C86" s="12"/>
      <c r="D86" s="12"/>
      <c r="E86" s="12"/>
      <c r="F86" s="12"/>
      <c r="G86" s="12"/>
      <c r="H86" s="12"/>
      <c r="I86" s="12"/>
      <c r="J86" s="50"/>
      <c r="K86" s="13"/>
    </row>
    <row r="87" spans="2:11" ht="12.75">
      <c r="B87" s="8" t="s">
        <v>12</v>
      </c>
      <c r="C87" s="10"/>
      <c r="D87" s="10"/>
      <c r="E87" s="10"/>
      <c r="F87" s="10"/>
      <c r="G87" s="10"/>
      <c r="H87" s="10"/>
      <c r="I87" s="10"/>
      <c r="J87" s="49"/>
      <c r="K87" s="11">
        <f>SUM(C87:I87)</f>
        <v>0</v>
      </c>
    </row>
    <row r="88" spans="2:11" ht="12.75">
      <c r="B88" s="8" t="s">
        <v>13</v>
      </c>
      <c r="C88" s="10"/>
      <c r="D88" s="10"/>
      <c r="E88" s="10"/>
      <c r="F88" s="10"/>
      <c r="G88" s="10"/>
      <c r="H88" s="10"/>
      <c r="I88" s="10"/>
      <c r="J88" s="49"/>
      <c r="K88" s="11">
        <f>SUM(C88:I88)</f>
        <v>0</v>
      </c>
    </row>
    <row r="89" spans="2:11" ht="12.75">
      <c r="B89" s="8" t="s">
        <v>14</v>
      </c>
      <c r="C89" s="10"/>
      <c r="D89" s="10"/>
      <c r="E89" s="10"/>
      <c r="F89" s="10"/>
      <c r="G89" s="10"/>
      <c r="H89" s="10"/>
      <c r="I89" s="10"/>
      <c r="J89" s="49"/>
      <c r="K89" s="11">
        <f>SUM(C89:I89)</f>
        <v>0</v>
      </c>
    </row>
    <row r="90" spans="2:11" ht="12.75">
      <c r="B90" s="8" t="s">
        <v>15</v>
      </c>
      <c r="C90" s="10"/>
      <c r="D90" s="10"/>
      <c r="E90" s="10"/>
      <c r="F90" s="10"/>
      <c r="G90" s="10"/>
      <c r="H90" s="10"/>
      <c r="I90" s="10"/>
      <c r="J90" s="49"/>
      <c r="K90" s="11">
        <f>SUM(C90:I90)</f>
        <v>0</v>
      </c>
    </row>
    <row r="91" spans="2:11" ht="12.75">
      <c r="B91" s="8" t="s">
        <v>16</v>
      </c>
      <c r="C91" s="10"/>
      <c r="D91" s="10"/>
      <c r="E91" s="10"/>
      <c r="F91" s="10"/>
      <c r="G91" s="10"/>
      <c r="H91" s="10"/>
      <c r="I91" s="10"/>
      <c r="J91" s="49"/>
      <c r="K91" s="11">
        <f>SUM(C91:I91)</f>
        <v>0</v>
      </c>
    </row>
    <row r="92" spans="2:11" ht="12.75">
      <c r="B92" s="7"/>
      <c r="C92" s="12"/>
      <c r="D92" s="12"/>
      <c r="E92" s="12"/>
      <c r="F92" s="12"/>
      <c r="G92" s="12"/>
      <c r="H92" s="12"/>
      <c r="I92" s="12"/>
      <c r="J92" s="50"/>
      <c r="K92" s="13"/>
    </row>
    <row r="93" spans="2:11" ht="13.5" thickBot="1">
      <c r="B93" s="9" t="s">
        <v>17</v>
      </c>
      <c r="C93" s="14">
        <f>SUM(C87:C92)</f>
        <v>0</v>
      </c>
      <c r="D93" s="14">
        <f>SUM(D87:D92)</f>
        <v>0</v>
      </c>
      <c r="E93" s="14">
        <f aca="true" t="shared" si="7" ref="E93:K93">SUM(E87:E91)</f>
        <v>0</v>
      </c>
      <c r="F93" s="14">
        <f t="shared" si="7"/>
        <v>0</v>
      </c>
      <c r="G93" s="14">
        <f t="shared" si="7"/>
        <v>0</v>
      </c>
      <c r="H93" s="14">
        <f t="shared" si="7"/>
        <v>0</v>
      </c>
      <c r="I93" s="14">
        <f t="shared" si="7"/>
        <v>0</v>
      </c>
      <c r="J93" s="51"/>
      <c r="K93" s="15">
        <f t="shared" si="7"/>
        <v>0</v>
      </c>
    </row>
    <row r="94" ht="13.5" thickTop="1"/>
    <row r="108" spans="1:5" ht="12.75">
      <c r="A108" s="2" t="s">
        <v>2</v>
      </c>
      <c r="B108" s="46" t="s">
        <v>58</v>
      </c>
      <c r="E108" s="1"/>
    </row>
    <row r="109" ht="13.5" thickBot="1"/>
    <row r="110" spans="2:11" ht="13.5" thickTop="1">
      <c r="B110" s="3" t="s">
        <v>3</v>
      </c>
      <c r="C110" s="4" t="s">
        <v>4</v>
      </c>
      <c r="D110" s="4" t="s">
        <v>5</v>
      </c>
      <c r="E110" s="4" t="s">
        <v>6</v>
      </c>
      <c r="F110" s="4" t="s">
        <v>7</v>
      </c>
      <c r="G110" s="4" t="s">
        <v>8</v>
      </c>
      <c r="H110" s="4" t="s">
        <v>9</v>
      </c>
      <c r="I110" s="4" t="s">
        <v>10</v>
      </c>
      <c r="J110" s="52" t="s">
        <v>87</v>
      </c>
      <c r="K110" s="5" t="s">
        <v>11</v>
      </c>
    </row>
    <row r="111" spans="2:11" ht="12.75">
      <c r="B111" s="6" t="s">
        <v>128</v>
      </c>
      <c r="C111" s="10">
        <v>10</v>
      </c>
      <c r="D111" s="10">
        <v>5</v>
      </c>
      <c r="E111" s="10"/>
      <c r="F111" s="10">
        <v>20</v>
      </c>
      <c r="G111" s="10">
        <v>35</v>
      </c>
      <c r="H111" s="10">
        <v>5</v>
      </c>
      <c r="I111" s="10">
        <v>0</v>
      </c>
      <c r="J111" s="49">
        <v>6</v>
      </c>
      <c r="K111" s="11">
        <f aca="true" t="shared" si="8" ref="K111:K116">SUM(C111:I111)</f>
        <v>75</v>
      </c>
    </row>
    <row r="112" spans="2:11" ht="12.75">
      <c r="B112" s="6" t="s">
        <v>129</v>
      </c>
      <c r="C112" s="10">
        <v>15</v>
      </c>
      <c r="D112" s="10">
        <v>5</v>
      </c>
      <c r="E112" s="10"/>
      <c r="F112" s="10">
        <v>0</v>
      </c>
      <c r="G112" s="10">
        <v>0</v>
      </c>
      <c r="H112" s="10">
        <v>5</v>
      </c>
      <c r="I112" s="10">
        <v>10</v>
      </c>
      <c r="J112" s="49">
        <v>6</v>
      </c>
      <c r="K112" s="11">
        <f t="shared" si="8"/>
        <v>35</v>
      </c>
    </row>
    <row r="113" spans="2:11" ht="12.75">
      <c r="B113" s="6" t="s">
        <v>130</v>
      </c>
      <c r="C113" s="10">
        <v>5</v>
      </c>
      <c r="D113" s="10">
        <v>5</v>
      </c>
      <c r="E113" s="10"/>
      <c r="F113" s="10">
        <v>10</v>
      </c>
      <c r="G113" s="10">
        <v>40</v>
      </c>
      <c r="H113" s="10">
        <v>30</v>
      </c>
      <c r="I113" s="10">
        <v>10</v>
      </c>
      <c r="J113" s="49">
        <v>6</v>
      </c>
      <c r="K113" s="11">
        <f t="shared" si="8"/>
        <v>100</v>
      </c>
    </row>
    <row r="114" spans="2:11" ht="12.75">
      <c r="B114" s="6" t="s">
        <v>131</v>
      </c>
      <c r="C114" s="10">
        <v>0</v>
      </c>
      <c r="D114" s="10">
        <v>0</v>
      </c>
      <c r="E114" s="10"/>
      <c r="F114" s="10">
        <v>15</v>
      </c>
      <c r="G114" s="10">
        <v>0</v>
      </c>
      <c r="H114" s="10">
        <v>0</v>
      </c>
      <c r="I114" s="10">
        <v>5</v>
      </c>
      <c r="J114" s="49">
        <v>6</v>
      </c>
      <c r="K114" s="11">
        <f t="shared" si="8"/>
        <v>20</v>
      </c>
    </row>
    <row r="115" spans="2:11" ht="12.75">
      <c r="B115" s="6" t="s">
        <v>132</v>
      </c>
      <c r="C115" s="10">
        <v>0</v>
      </c>
      <c r="D115" s="10">
        <v>0</v>
      </c>
      <c r="E115" s="10"/>
      <c r="F115" s="10">
        <v>5</v>
      </c>
      <c r="G115" s="10">
        <v>5</v>
      </c>
      <c r="H115" s="10">
        <v>10</v>
      </c>
      <c r="I115" s="10">
        <v>30</v>
      </c>
      <c r="J115" s="49">
        <v>6</v>
      </c>
      <c r="K115" s="11">
        <f t="shared" si="8"/>
        <v>50</v>
      </c>
    </row>
    <row r="116" spans="2:11" ht="12.75">
      <c r="B116" s="6" t="s">
        <v>133</v>
      </c>
      <c r="C116" s="10">
        <v>0</v>
      </c>
      <c r="D116" s="10">
        <v>0</v>
      </c>
      <c r="E116" s="10"/>
      <c r="F116" s="10">
        <v>0</v>
      </c>
      <c r="G116" s="10">
        <v>0</v>
      </c>
      <c r="H116" s="10">
        <v>0</v>
      </c>
      <c r="I116" s="10">
        <v>5</v>
      </c>
      <c r="J116" s="49">
        <v>6</v>
      </c>
      <c r="K116" s="11">
        <f t="shared" si="8"/>
        <v>5</v>
      </c>
    </row>
    <row r="117" spans="2:11" ht="12.75">
      <c r="B117" s="7"/>
      <c r="C117" s="12"/>
      <c r="D117" s="12"/>
      <c r="E117" s="12"/>
      <c r="F117" s="12"/>
      <c r="G117" s="12"/>
      <c r="H117" s="12"/>
      <c r="I117" s="12"/>
      <c r="J117" s="50"/>
      <c r="K117" s="13"/>
    </row>
    <row r="118" spans="2:11" ht="12.75">
      <c r="B118" s="8" t="s">
        <v>12</v>
      </c>
      <c r="C118" s="10"/>
      <c r="D118" s="10"/>
      <c r="E118" s="10"/>
      <c r="F118" s="10"/>
      <c r="G118" s="10"/>
      <c r="H118" s="10"/>
      <c r="I118" s="10"/>
      <c r="J118" s="49"/>
      <c r="K118" s="11">
        <f>SUM(C118:I118)</f>
        <v>0</v>
      </c>
    </row>
    <row r="119" spans="2:11" ht="12.75">
      <c r="B119" s="8" t="s">
        <v>13</v>
      </c>
      <c r="C119" s="10"/>
      <c r="D119" s="10"/>
      <c r="E119" s="10"/>
      <c r="F119" s="10"/>
      <c r="G119" s="10"/>
      <c r="H119" s="10"/>
      <c r="I119" s="10"/>
      <c r="J119" s="49"/>
      <c r="K119" s="11">
        <f>SUM(C119:I119)</f>
        <v>0</v>
      </c>
    </row>
    <row r="120" spans="2:11" ht="12.75">
      <c r="B120" s="8" t="s">
        <v>14</v>
      </c>
      <c r="C120" s="10"/>
      <c r="D120" s="10"/>
      <c r="E120" s="10"/>
      <c r="F120" s="10"/>
      <c r="G120" s="10"/>
      <c r="H120" s="10"/>
      <c r="I120" s="10"/>
      <c r="J120" s="49"/>
      <c r="K120" s="11">
        <f>SUM(C120:I120)</f>
        <v>0</v>
      </c>
    </row>
    <row r="121" spans="2:11" ht="12.75">
      <c r="B121" s="8" t="s">
        <v>15</v>
      </c>
      <c r="C121" s="10"/>
      <c r="D121" s="10"/>
      <c r="E121" s="10"/>
      <c r="F121" s="10"/>
      <c r="G121" s="10"/>
      <c r="H121" s="10"/>
      <c r="I121" s="10"/>
      <c r="J121" s="49"/>
      <c r="K121" s="11">
        <f>SUM(C121:I121)</f>
        <v>0</v>
      </c>
    </row>
    <row r="122" spans="2:11" ht="12.75">
      <c r="B122" s="8" t="s">
        <v>16</v>
      </c>
      <c r="C122" s="10"/>
      <c r="D122" s="10"/>
      <c r="E122" s="10"/>
      <c r="F122" s="10"/>
      <c r="G122" s="10"/>
      <c r="H122" s="10"/>
      <c r="I122" s="10"/>
      <c r="J122" s="49"/>
      <c r="K122" s="11">
        <f>SUM(C122:I122)</f>
        <v>0</v>
      </c>
    </row>
    <row r="123" spans="2:11" ht="12.75">
      <c r="B123" s="7"/>
      <c r="C123" s="12"/>
      <c r="D123" s="12"/>
      <c r="E123" s="12"/>
      <c r="F123" s="12"/>
      <c r="G123" s="12"/>
      <c r="H123" s="12"/>
      <c r="I123" s="12"/>
      <c r="J123" s="50"/>
      <c r="K123" s="13"/>
    </row>
    <row r="124" spans="2:11" ht="13.5" thickBot="1">
      <c r="B124" s="9" t="s">
        <v>17</v>
      </c>
      <c r="C124" s="14">
        <f>SUM(C118:C123)</f>
        <v>0</v>
      </c>
      <c r="D124" s="14">
        <f>SUM(D118:D123)</f>
        <v>0</v>
      </c>
      <c r="E124" s="14">
        <f aca="true" t="shared" si="9" ref="E124:K124">SUM(E118:E122)</f>
        <v>0</v>
      </c>
      <c r="F124" s="14">
        <f t="shared" si="9"/>
        <v>0</v>
      </c>
      <c r="G124" s="14">
        <f t="shared" si="9"/>
        <v>0</v>
      </c>
      <c r="H124" s="14">
        <f t="shared" si="9"/>
        <v>0</v>
      </c>
      <c r="I124" s="14">
        <f t="shared" si="9"/>
        <v>0</v>
      </c>
      <c r="J124" s="51"/>
      <c r="K124" s="15">
        <f t="shared" si="9"/>
        <v>0</v>
      </c>
    </row>
    <row r="125" spans="2:11" ht="13.5" thickTop="1">
      <c r="B125" s="16"/>
      <c r="C125" s="17"/>
      <c r="D125" s="17"/>
      <c r="E125" s="17"/>
      <c r="F125" s="17"/>
      <c r="G125" s="17"/>
      <c r="H125" s="17"/>
      <c r="I125" s="17"/>
      <c r="J125" s="17"/>
      <c r="K125" s="17"/>
    </row>
    <row r="126" spans="2:11" ht="12.75">
      <c r="B126" s="16"/>
      <c r="C126" s="17"/>
      <c r="D126" s="17"/>
      <c r="E126" s="17"/>
      <c r="F126" s="17"/>
      <c r="G126" s="17"/>
      <c r="H126" s="17"/>
      <c r="I126" s="17"/>
      <c r="J126" s="17"/>
      <c r="K126" s="17"/>
    </row>
    <row r="128" spans="1:2" ht="12.75">
      <c r="A128" s="2" t="s">
        <v>2</v>
      </c>
      <c r="B128" s="46" t="s">
        <v>56</v>
      </c>
    </row>
    <row r="129" ht="13.5" thickBot="1"/>
    <row r="130" spans="2:11" ht="13.5" thickTop="1">
      <c r="B130" s="3" t="s">
        <v>3</v>
      </c>
      <c r="C130" s="4" t="s">
        <v>4</v>
      </c>
      <c r="D130" s="4" t="s">
        <v>5</v>
      </c>
      <c r="E130" s="4" t="s">
        <v>6</v>
      </c>
      <c r="F130" s="4" t="s">
        <v>7</v>
      </c>
      <c r="G130" s="4" t="s">
        <v>8</v>
      </c>
      <c r="H130" s="4" t="s">
        <v>9</v>
      </c>
      <c r="I130" s="4" t="s">
        <v>10</v>
      </c>
      <c r="J130" s="52" t="s">
        <v>87</v>
      </c>
      <c r="K130" s="5" t="s">
        <v>11</v>
      </c>
    </row>
    <row r="131" spans="2:11" ht="12.75">
      <c r="B131" s="6" t="s">
        <v>122</v>
      </c>
      <c r="C131" s="10">
        <v>60</v>
      </c>
      <c r="D131" s="10"/>
      <c r="E131" s="10">
        <v>25</v>
      </c>
      <c r="F131" s="10">
        <v>50</v>
      </c>
      <c r="G131" s="10">
        <v>15</v>
      </c>
      <c r="H131" s="10">
        <v>60</v>
      </c>
      <c r="I131" s="10">
        <v>40</v>
      </c>
      <c r="J131" s="49">
        <v>6</v>
      </c>
      <c r="K131" s="11">
        <f aca="true" t="shared" si="10" ref="K131:K136">SUM(C131:I131)</f>
        <v>250</v>
      </c>
    </row>
    <row r="132" spans="2:11" ht="12.75">
      <c r="B132" s="6" t="s">
        <v>123</v>
      </c>
      <c r="C132" s="10">
        <v>75</v>
      </c>
      <c r="D132" s="10"/>
      <c r="E132" s="10">
        <v>55</v>
      </c>
      <c r="F132" s="10">
        <v>65</v>
      </c>
      <c r="G132" s="10">
        <v>65</v>
      </c>
      <c r="H132" s="10">
        <v>85</v>
      </c>
      <c r="I132" s="10">
        <v>100</v>
      </c>
      <c r="J132" s="49">
        <v>6</v>
      </c>
      <c r="K132" s="11">
        <f t="shared" si="10"/>
        <v>445</v>
      </c>
    </row>
    <row r="133" spans="2:11" ht="12.75">
      <c r="B133" s="6" t="s">
        <v>124</v>
      </c>
      <c r="C133" s="10">
        <v>25</v>
      </c>
      <c r="D133" s="10"/>
      <c r="E133" s="10">
        <v>25</v>
      </c>
      <c r="F133" s="10">
        <v>0</v>
      </c>
      <c r="G133" s="10">
        <v>0</v>
      </c>
      <c r="H133" s="10">
        <v>10</v>
      </c>
      <c r="I133" s="10">
        <v>0</v>
      </c>
      <c r="J133" s="49">
        <v>6</v>
      </c>
      <c r="K133" s="11">
        <f t="shared" si="10"/>
        <v>60</v>
      </c>
    </row>
    <row r="134" spans="2:11" ht="12.75">
      <c r="B134" s="6" t="s">
        <v>125</v>
      </c>
      <c r="C134" s="10">
        <v>10</v>
      </c>
      <c r="D134" s="10"/>
      <c r="E134" s="10">
        <v>0</v>
      </c>
      <c r="F134" s="10">
        <v>5</v>
      </c>
      <c r="G134" s="10">
        <v>5</v>
      </c>
      <c r="H134" s="10">
        <v>15</v>
      </c>
      <c r="I134" s="10">
        <v>0</v>
      </c>
      <c r="J134" s="49">
        <v>6</v>
      </c>
      <c r="K134" s="11">
        <f t="shared" si="10"/>
        <v>35</v>
      </c>
    </row>
    <row r="135" spans="2:11" ht="12.75">
      <c r="B135" s="6" t="s">
        <v>126</v>
      </c>
      <c r="C135" s="10">
        <v>0</v>
      </c>
      <c r="D135" s="10"/>
      <c r="E135" s="10">
        <v>0</v>
      </c>
      <c r="F135" s="10">
        <v>0</v>
      </c>
      <c r="G135" s="10">
        <v>0</v>
      </c>
      <c r="H135" s="10">
        <v>0</v>
      </c>
      <c r="I135" s="10">
        <v>0</v>
      </c>
      <c r="J135" s="49">
        <v>6</v>
      </c>
      <c r="K135" s="11">
        <f t="shared" si="10"/>
        <v>0</v>
      </c>
    </row>
    <row r="136" spans="2:11" ht="12.75">
      <c r="B136" s="6" t="s">
        <v>127</v>
      </c>
      <c r="C136" s="10">
        <v>0</v>
      </c>
      <c r="D136" s="10"/>
      <c r="E136" s="10">
        <v>0</v>
      </c>
      <c r="F136" s="10">
        <v>0</v>
      </c>
      <c r="G136" s="10">
        <v>0</v>
      </c>
      <c r="H136" s="10">
        <v>0</v>
      </c>
      <c r="I136" s="10">
        <v>0</v>
      </c>
      <c r="J136" s="49">
        <v>6</v>
      </c>
      <c r="K136" s="11">
        <f t="shared" si="10"/>
        <v>0</v>
      </c>
    </row>
    <row r="137" spans="2:11" ht="12.75">
      <c r="B137" s="7"/>
      <c r="C137" s="12"/>
      <c r="D137" s="12"/>
      <c r="E137" s="12"/>
      <c r="F137" s="12"/>
      <c r="G137" s="12"/>
      <c r="H137" s="12"/>
      <c r="I137" s="12"/>
      <c r="J137" s="50"/>
      <c r="K137" s="13"/>
    </row>
    <row r="138" spans="2:11" ht="12.75">
      <c r="B138" s="8" t="s">
        <v>12</v>
      </c>
      <c r="C138" s="10"/>
      <c r="D138" s="10"/>
      <c r="E138" s="10"/>
      <c r="F138" s="10"/>
      <c r="G138" s="10"/>
      <c r="H138" s="10"/>
      <c r="I138" s="10"/>
      <c r="J138" s="49"/>
      <c r="K138" s="11">
        <f>SUM(C138:I138)</f>
        <v>0</v>
      </c>
    </row>
    <row r="139" spans="2:11" ht="12.75">
      <c r="B139" s="8" t="s">
        <v>13</v>
      </c>
      <c r="C139" s="10"/>
      <c r="D139" s="10"/>
      <c r="E139" s="10"/>
      <c r="F139" s="10"/>
      <c r="G139" s="10"/>
      <c r="H139" s="10"/>
      <c r="I139" s="10"/>
      <c r="J139" s="49"/>
      <c r="K139" s="11">
        <f>SUM(C139:I139)</f>
        <v>0</v>
      </c>
    </row>
    <row r="140" spans="2:11" ht="12.75">
      <c r="B140" s="8" t="s">
        <v>14</v>
      </c>
      <c r="C140" s="10"/>
      <c r="D140" s="10"/>
      <c r="E140" s="10"/>
      <c r="F140" s="10"/>
      <c r="G140" s="10"/>
      <c r="H140" s="10"/>
      <c r="I140" s="10"/>
      <c r="J140" s="49"/>
      <c r="K140" s="11">
        <f>SUM(C140:I140)</f>
        <v>0</v>
      </c>
    </row>
    <row r="141" spans="2:11" ht="12.75">
      <c r="B141" s="8" t="s">
        <v>15</v>
      </c>
      <c r="C141" s="10"/>
      <c r="D141" s="10"/>
      <c r="E141" s="10"/>
      <c r="F141" s="10"/>
      <c r="G141" s="10"/>
      <c r="H141" s="10"/>
      <c r="I141" s="10"/>
      <c r="J141" s="49"/>
      <c r="K141" s="11">
        <f>SUM(C141:I141)</f>
        <v>0</v>
      </c>
    </row>
    <row r="142" spans="2:11" ht="12.75">
      <c r="B142" s="8" t="s">
        <v>16</v>
      </c>
      <c r="C142" s="10"/>
      <c r="D142" s="10"/>
      <c r="E142" s="10"/>
      <c r="F142" s="10"/>
      <c r="G142" s="10"/>
      <c r="H142" s="10"/>
      <c r="I142" s="10"/>
      <c r="J142" s="49"/>
      <c r="K142" s="11">
        <f>SUM(C142:I142)</f>
        <v>0</v>
      </c>
    </row>
    <row r="143" spans="2:11" ht="12.75">
      <c r="B143" s="7"/>
      <c r="C143" s="12"/>
      <c r="D143" s="12"/>
      <c r="E143" s="12"/>
      <c r="F143" s="12"/>
      <c r="G143" s="12"/>
      <c r="H143" s="12"/>
      <c r="I143" s="12"/>
      <c r="J143" s="50"/>
      <c r="K143" s="13"/>
    </row>
    <row r="144" spans="2:11" ht="13.5" thickBot="1">
      <c r="B144" s="9" t="s">
        <v>17</v>
      </c>
      <c r="C144" s="14">
        <f>SUM(C138:C143)</f>
        <v>0</v>
      </c>
      <c r="D144" s="14">
        <f>SUM(D138:D143)</f>
        <v>0</v>
      </c>
      <c r="E144" s="14">
        <f aca="true" t="shared" si="11" ref="E144:K144">SUM(E138:E142)</f>
        <v>0</v>
      </c>
      <c r="F144" s="14">
        <f t="shared" si="11"/>
        <v>0</v>
      </c>
      <c r="G144" s="14">
        <f t="shared" si="11"/>
        <v>0</v>
      </c>
      <c r="H144" s="14">
        <f t="shared" si="11"/>
        <v>0</v>
      </c>
      <c r="I144" s="14">
        <f t="shared" si="11"/>
        <v>0</v>
      </c>
      <c r="J144" s="51"/>
      <c r="K144" s="15">
        <f t="shared" si="11"/>
        <v>0</v>
      </c>
    </row>
    <row r="145" ht="13.5" thickTop="1"/>
    <row r="159" spans="1:5" ht="12.75">
      <c r="A159" s="2" t="s">
        <v>2</v>
      </c>
      <c r="B159" s="46" t="s">
        <v>55</v>
      </c>
      <c r="E159" s="1"/>
    </row>
    <row r="160" ht="13.5" thickBot="1"/>
    <row r="161" spans="2:11" ht="13.5" thickTop="1">
      <c r="B161" s="3" t="s">
        <v>3</v>
      </c>
      <c r="C161" s="4" t="s">
        <v>4</v>
      </c>
      <c r="D161" s="4" t="s">
        <v>5</v>
      </c>
      <c r="E161" s="4" t="s">
        <v>6</v>
      </c>
      <c r="F161" s="4" t="s">
        <v>7</v>
      </c>
      <c r="G161" s="4" t="s">
        <v>8</v>
      </c>
      <c r="H161" s="4" t="s">
        <v>9</v>
      </c>
      <c r="I161" s="4" t="s">
        <v>10</v>
      </c>
      <c r="J161" s="52" t="s">
        <v>87</v>
      </c>
      <c r="K161" s="5" t="s">
        <v>11</v>
      </c>
    </row>
    <row r="162" spans="2:11" ht="12.75">
      <c r="B162" s="6" t="s">
        <v>234</v>
      </c>
      <c r="C162" s="10"/>
      <c r="D162" s="10">
        <v>95</v>
      </c>
      <c r="E162" s="10">
        <v>50</v>
      </c>
      <c r="F162" s="10">
        <v>50</v>
      </c>
      <c r="G162" s="10">
        <v>80</v>
      </c>
      <c r="H162" s="10">
        <v>110</v>
      </c>
      <c r="I162" s="10">
        <v>70</v>
      </c>
      <c r="J162" s="49">
        <v>6</v>
      </c>
      <c r="K162" s="11">
        <f aca="true" t="shared" si="12" ref="K162:K167">SUM(C162:I162)</f>
        <v>455</v>
      </c>
    </row>
    <row r="163" spans="2:11" ht="12.75">
      <c r="B163" s="6" t="s">
        <v>235</v>
      </c>
      <c r="C163" s="10"/>
      <c r="D163" s="10">
        <v>35</v>
      </c>
      <c r="E163" s="10">
        <v>15</v>
      </c>
      <c r="F163" s="10">
        <v>15</v>
      </c>
      <c r="G163" s="10">
        <v>10</v>
      </c>
      <c r="H163" s="10">
        <v>20</v>
      </c>
      <c r="I163" s="10">
        <v>25</v>
      </c>
      <c r="J163" s="49">
        <v>6</v>
      </c>
      <c r="K163" s="11">
        <f t="shared" si="12"/>
        <v>120</v>
      </c>
    </row>
    <row r="164" spans="2:11" ht="12.75">
      <c r="B164" s="6" t="s">
        <v>236</v>
      </c>
      <c r="C164" s="10"/>
      <c r="D164" s="10">
        <v>0</v>
      </c>
      <c r="E164" s="10">
        <v>15</v>
      </c>
      <c r="F164" s="10">
        <v>20</v>
      </c>
      <c r="G164" s="10">
        <v>5</v>
      </c>
      <c r="H164" s="10">
        <v>5</v>
      </c>
      <c r="I164" s="10">
        <v>25</v>
      </c>
      <c r="J164" s="49">
        <v>6</v>
      </c>
      <c r="K164" s="11">
        <f t="shared" si="12"/>
        <v>70</v>
      </c>
    </row>
    <row r="165" spans="2:11" ht="12.75">
      <c r="B165" s="6" t="s">
        <v>237</v>
      </c>
      <c r="C165" s="10"/>
      <c r="D165" s="10">
        <v>0</v>
      </c>
      <c r="E165" s="10">
        <v>0</v>
      </c>
      <c r="F165" s="10">
        <v>5</v>
      </c>
      <c r="G165" s="10">
        <v>0</v>
      </c>
      <c r="H165" s="10">
        <v>0</v>
      </c>
      <c r="I165" s="10">
        <v>30</v>
      </c>
      <c r="J165" s="49">
        <v>6</v>
      </c>
      <c r="K165" s="11">
        <f t="shared" si="12"/>
        <v>35</v>
      </c>
    </row>
    <row r="166" spans="2:11" ht="12.75">
      <c r="B166" s="6" t="s">
        <v>238</v>
      </c>
      <c r="C166" s="10"/>
      <c r="D166" s="10">
        <v>25</v>
      </c>
      <c r="E166" s="10">
        <v>0</v>
      </c>
      <c r="F166" s="10">
        <v>15</v>
      </c>
      <c r="G166" s="10">
        <v>25</v>
      </c>
      <c r="H166" s="10">
        <v>25</v>
      </c>
      <c r="I166" s="10">
        <v>25</v>
      </c>
      <c r="J166" s="49">
        <v>6</v>
      </c>
      <c r="K166" s="11">
        <f t="shared" si="12"/>
        <v>115</v>
      </c>
    </row>
    <row r="167" spans="2:11" ht="12.75">
      <c r="B167" s="6" t="s">
        <v>239</v>
      </c>
      <c r="C167" s="10"/>
      <c r="D167" s="10">
        <v>15</v>
      </c>
      <c r="E167" s="10">
        <v>0</v>
      </c>
      <c r="F167" s="10">
        <v>0</v>
      </c>
      <c r="G167" s="10">
        <v>0</v>
      </c>
      <c r="H167" s="10">
        <v>0</v>
      </c>
      <c r="I167" s="10">
        <v>0</v>
      </c>
      <c r="J167" s="49">
        <v>6</v>
      </c>
      <c r="K167" s="11">
        <f t="shared" si="12"/>
        <v>15</v>
      </c>
    </row>
    <row r="168" spans="2:11" ht="12.75">
      <c r="B168" s="7"/>
      <c r="C168" s="12"/>
      <c r="D168" s="12"/>
      <c r="E168" s="12"/>
      <c r="F168" s="12"/>
      <c r="G168" s="12"/>
      <c r="H168" s="12"/>
      <c r="I168" s="12"/>
      <c r="J168" s="50"/>
      <c r="K168" s="13"/>
    </row>
    <row r="169" spans="2:11" ht="12.75">
      <c r="B169" s="8" t="s">
        <v>12</v>
      </c>
      <c r="C169" s="10"/>
      <c r="D169" s="10"/>
      <c r="E169" s="10"/>
      <c r="F169" s="10"/>
      <c r="G169" s="10"/>
      <c r="H169" s="10"/>
      <c r="I169" s="10"/>
      <c r="J169" s="49"/>
      <c r="K169" s="11">
        <f>SUM(C169:I169)</f>
        <v>0</v>
      </c>
    </row>
    <row r="170" spans="2:11" ht="12.75">
      <c r="B170" s="8" t="s">
        <v>13</v>
      </c>
      <c r="C170" s="10"/>
      <c r="D170" s="10"/>
      <c r="E170" s="10"/>
      <c r="F170" s="10"/>
      <c r="G170" s="10"/>
      <c r="H170" s="10"/>
      <c r="I170" s="10"/>
      <c r="J170" s="49"/>
      <c r="K170" s="11">
        <f>SUM(C170:I170)</f>
        <v>0</v>
      </c>
    </row>
    <row r="171" spans="2:11" ht="12.75">
      <c r="B171" s="8" t="s">
        <v>14</v>
      </c>
      <c r="C171" s="10"/>
      <c r="D171" s="10"/>
      <c r="E171" s="10"/>
      <c r="F171" s="10"/>
      <c r="G171" s="10"/>
      <c r="H171" s="10"/>
      <c r="I171" s="10"/>
      <c r="J171" s="49"/>
      <c r="K171" s="11">
        <f>SUM(C171:I171)</f>
        <v>0</v>
      </c>
    </row>
    <row r="172" spans="2:11" ht="12.75">
      <c r="B172" s="8" t="s">
        <v>15</v>
      </c>
      <c r="C172" s="10"/>
      <c r="D172" s="10"/>
      <c r="E172" s="10"/>
      <c r="F172" s="10"/>
      <c r="G172" s="10"/>
      <c r="H172" s="10"/>
      <c r="I172" s="10"/>
      <c r="J172" s="49"/>
      <c r="K172" s="11">
        <f>SUM(C172:I172)</f>
        <v>0</v>
      </c>
    </row>
    <row r="173" spans="2:11" ht="12.75">
      <c r="B173" s="8" t="s">
        <v>16</v>
      </c>
      <c r="C173" s="10"/>
      <c r="D173" s="10"/>
      <c r="E173" s="10"/>
      <c r="F173" s="10"/>
      <c r="G173" s="10"/>
      <c r="H173" s="10"/>
      <c r="I173" s="10"/>
      <c r="J173" s="49"/>
      <c r="K173" s="11">
        <f>SUM(C173:I173)</f>
        <v>0</v>
      </c>
    </row>
    <row r="174" spans="2:11" ht="12.75">
      <c r="B174" s="7"/>
      <c r="C174" s="12"/>
      <c r="D174" s="12"/>
      <c r="E174" s="12"/>
      <c r="F174" s="12"/>
      <c r="G174" s="12"/>
      <c r="H174" s="12"/>
      <c r="I174" s="12"/>
      <c r="J174" s="50"/>
      <c r="K174" s="13"/>
    </row>
    <row r="175" spans="2:11" ht="13.5" thickBot="1">
      <c r="B175" s="9" t="s">
        <v>17</v>
      </c>
      <c r="C175" s="14">
        <f>SUM(C169:C174)</f>
        <v>0</v>
      </c>
      <c r="D175" s="14">
        <f>SUM(D169:D174)</f>
        <v>0</v>
      </c>
      <c r="E175" s="14">
        <f aca="true" t="shared" si="13" ref="E175:K175">SUM(E169:E173)</f>
        <v>0</v>
      </c>
      <c r="F175" s="14">
        <f t="shared" si="13"/>
        <v>0</v>
      </c>
      <c r="G175" s="14">
        <f t="shared" si="13"/>
        <v>0</v>
      </c>
      <c r="H175" s="14">
        <f t="shared" si="13"/>
        <v>0</v>
      </c>
      <c r="I175" s="14">
        <f t="shared" si="13"/>
        <v>0</v>
      </c>
      <c r="J175" s="51"/>
      <c r="K175" s="15">
        <f t="shared" si="13"/>
        <v>0</v>
      </c>
    </row>
    <row r="176" spans="2:11" ht="13.5" thickTop="1">
      <c r="B176" s="16"/>
      <c r="C176" s="17"/>
      <c r="D176" s="17"/>
      <c r="E176" s="17"/>
      <c r="F176" s="17"/>
      <c r="G176" s="17"/>
      <c r="H176" s="17"/>
      <c r="I176" s="17"/>
      <c r="J176" s="17"/>
      <c r="K176" s="17"/>
    </row>
    <row r="177" spans="2:11" ht="12.75">
      <c r="B177" s="16"/>
      <c r="C177" s="17"/>
      <c r="D177" s="17"/>
      <c r="E177" s="17"/>
      <c r="F177" s="17"/>
      <c r="G177" s="17"/>
      <c r="H177" s="17"/>
      <c r="I177" s="17"/>
      <c r="J177" s="17"/>
      <c r="K177" s="17"/>
    </row>
    <row r="179" ht="12.75">
      <c r="A179" s="2" t="s">
        <v>2</v>
      </c>
    </row>
    <row r="180" ht="13.5" thickBot="1"/>
    <row r="181" spans="2:11" ht="13.5" thickTop="1">
      <c r="B181" s="3" t="s">
        <v>3</v>
      </c>
      <c r="C181" s="4" t="s">
        <v>4</v>
      </c>
      <c r="D181" s="4" t="s">
        <v>5</v>
      </c>
      <c r="E181" s="4" t="s">
        <v>6</v>
      </c>
      <c r="F181" s="4" t="s">
        <v>7</v>
      </c>
      <c r="G181" s="4" t="s">
        <v>8</v>
      </c>
      <c r="H181" s="4" t="s">
        <v>9</v>
      </c>
      <c r="I181" s="4" t="s">
        <v>10</v>
      </c>
      <c r="J181" s="52" t="s">
        <v>87</v>
      </c>
      <c r="K181" s="5" t="s">
        <v>11</v>
      </c>
    </row>
    <row r="182" spans="2:11" ht="12.75">
      <c r="B182" s="6"/>
      <c r="C182" s="10"/>
      <c r="D182" s="10"/>
      <c r="E182" s="10"/>
      <c r="F182" s="10"/>
      <c r="G182" s="10"/>
      <c r="H182" s="10"/>
      <c r="I182" s="10"/>
      <c r="J182" s="49"/>
      <c r="K182" s="11">
        <f aca="true" t="shared" si="14" ref="K182:K187">SUM(C182:I182)</f>
        <v>0</v>
      </c>
    </row>
    <row r="183" spans="2:11" ht="12.75">
      <c r="B183" s="6"/>
      <c r="C183" s="10"/>
      <c r="D183" s="10"/>
      <c r="E183" s="10"/>
      <c r="F183" s="10"/>
      <c r="G183" s="10"/>
      <c r="H183" s="10"/>
      <c r="I183" s="10"/>
      <c r="J183" s="49"/>
      <c r="K183" s="11">
        <f t="shared" si="14"/>
        <v>0</v>
      </c>
    </row>
    <row r="184" spans="2:11" ht="12.75">
      <c r="B184" s="6"/>
      <c r="C184" s="10"/>
      <c r="D184" s="10"/>
      <c r="E184" s="10"/>
      <c r="F184" s="10"/>
      <c r="G184" s="10"/>
      <c r="H184" s="10"/>
      <c r="I184" s="10"/>
      <c r="J184" s="49"/>
      <c r="K184" s="11">
        <f t="shared" si="14"/>
        <v>0</v>
      </c>
    </row>
    <row r="185" spans="2:11" ht="12.75">
      <c r="B185" s="6"/>
      <c r="C185" s="10"/>
      <c r="D185" s="10"/>
      <c r="E185" s="10"/>
      <c r="F185" s="10"/>
      <c r="G185" s="10"/>
      <c r="H185" s="10"/>
      <c r="I185" s="10"/>
      <c r="J185" s="49"/>
      <c r="K185" s="11">
        <f t="shared" si="14"/>
        <v>0</v>
      </c>
    </row>
    <row r="186" spans="2:11" ht="12.75">
      <c r="B186" s="6"/>
      <c r="C186" s="10"/>
      <c r="D186" s="10"/>
      <c r="E186" s="10"/>
      <c r="F186" s="10"/>
      <c r="G186" s="10"/>
      <c r="H186" s="10"/>
      <c r="I186" s="10"/>
      <c r="J186" s="49"/>
      <c r="K186" s="11">
        <f t="shared" si="14"/>
        <v>0</v>
      </c>
    </row>
    <row r="187" spans="2:11" ht="12.75">
      <c r="B187" s="6"/>
      <c r="C187" s="10"/>
      <c r="D187" s="10"/>
      <c r="E187" s="10"/>
      <c r="F187" s="10"/>
      <c r="G187" s="10"/>
      <c r="H187" s="10"/>
      <c r="I187" s="10"/>
      <c r="J187" s="49"/>
      <c r="K187" s="11">
        <f t="shared" si="14"/>
        <v>0</v>
      </c>
    </row>
    <row r="188" spans="2:11" ht="12.75">
      <c r="B188" s="7"/>
      <c r="C188" s="12"/>
      <c r="D188" s="12"/>
      <c r="E188" s="12"/>
      <c r="F188" s="12"/>
      <c r="G188" s="12"/>
      <c r="H188" s="12"/>
      <c r="I188" s="12"/>
      <c r="J188" s="50"/>
      <c r="K188" s="13"/>
    </row>
    <row r="189" spans="2:11" ht="12.75">
      <c r="B189" s="8" t="s">
        <v>12</v>
      </c>
      <c r="C189" s="10"/>
      <c r="D189" s="10"/>
      <c r="E189" s="10"/>
      <c r="F189" s="10"/>
      <c r="G189" s="10"/>
      <c r="H189" s="10"/>
      <c r="I189" s="10"/>
      <c r="J189" s="49"/>
      <c r="K189" s="11">
        <f>SUM(C189:I189)</f>
        <v>0</v>
      </c>
    </row>
    <row r="190" spans="2:11" ht="12.75">
      <c r="B190" s="8" t="s">
        <v>13</v>
      </c>
      <c r="C190" s="10"/>
      <c r="D190" s="10"/>
      <c r="E190" s="10"/>
      <c r="F190" s="10"/>
      <c r="G190" s="10"/>
      <c r="H190" s="10"/>
      <c r="I190" s="10"/>
      <c r="J190" s="49"/>
      <c r="K190" s="11">
        <f>SUM(C190:I190)</f>
        <v>0</v>
      </c>
    </row>
    <row r="191" spans="2:11" ht="12.75">
      <c r="B191" s="8" t="s">
        <v>14</v>
      </c>
      <c r="C191" s="10"/>
      <c r="D191" s="10"/>
      <c r="E191" s="10"/>
      <c r="F191" s="10"/>
      <c r="G191" s="10"/>
      <c r="H191" s="10"/>
      <c r="I191" s="10"/>
      <c r="J191" s="49"/>
      <c r="K191" s="11">
        <f>SUM(C191:I191)</f>
        <v>0</v>
      </c>
    </row>
    <row r="192" spans="2:11" ht="12.75">
      <c r="B192" s="8" t="s">
        <v>15</v>
      </c>
      <c r="C192" s="10"/>
      <c r="D192" s="10"/>
      <c r="E192" s="10"/>
      <c r="F192" s="10"/>
      <c r="G192" s="10"/>
      <c r="H192" s="10"/>
      <c r="I192" s="10"/>
      <c r="J192" s="49"/>
      <c r="K192" s="11">
        <f>SUM(C192:I192)</f>
        <v>0</v>
      </c>
    </row>
    <row r="193" spans="2:11" ht="12.75">
      <c r="B193" s="8" t="s">
        <v>16</v>
      </c>
      <c r="C193" s="10"/>
      <c r="D193" s="10"/>
      <c r="E193" s="10"/>
      <c r="F193" s="10"/>
      <c r="G193" s="10"/>
      <c r="H193" s="10"/>
      <c r="I193" s="10"/>
      <c r="J193" s="49"/>
      <c r="K193" s="11">
        <f>SUM(C193:I193)</f>
        <v>0</v>
      </c>
    </row>
    <row r="194" spans="2:11" ht="12.75">
      <c r="B194" s="7"/>
      <c r="C194" s="12"/>
      <c r="D194" s="12"/>
      <c r="E194" s="12"/>
      <c r="F194" s="12"/>
      <c r="G194" s="12"/>
      <c r="H194" s="12"/>
      <c r="I194" s="12"/>
      <c r="J194" s="50"/>
      <c r="K194" s="13"/>
    </row>
    <row r="195" spans="2:11" ht="13.5" thickBot="1">
      <c r="B195" s="9" t="s">
        <v>17</v>
      </c>
      <c r="C195" s="14">
        <f>SUM(C189:C194)</f>
        <v>0</v>
      </c>
      <c r="D195" s="14">
        <f>SUM(D189:D194)</f>
        <v>0</v>
      </c>
      <c r="E195" s="14">
        <f aca="true" t="shared" si="15" ref="E195:K195">SUM(E189:E193)</f>
        <v>0</v>
      </c>
      <c r="F195" s="14">
        <f t="shared" si="15"/>
        <v>0</v>
      </c>
      <c r="G195" s="14">
        <f t="shared" si="15"/>
        <v>0</v>
      </c>
      <c r="H195" s="14">
        <f t="shared" si="15"/>
        <v>0</v>
      </c>
      <c r="I195" s="14">
        <f t="shared" si="15"/>
        <v>0</v>
      </c>
      <c r="J195" s="51"/>
      <c r="K195" s="15">
        <f t="shared" si="15"/>
        <v>0</v>
      </c>
    </row>
    <row r="196" ht="13.5" thickTop="1"/>
  </sheetData>
  <sheetProtection/>
  <printOptions horizontalCentered="1"/>
  <pageMargins left="0.75" right="0.75" top="1" bottom="1" header="0.5" footer="0.5"/>
  <pageSetup horizontalDpi="300" verticalDpi="300" orientation="portrait" r:id="rId1"/>
  <headerFooter alignWithMargins="0">
    <oddFooter>&amp;CMiddle School State Tournament Team and Individual Points Worksheet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162"/>
  <sheetViews>
    <sheetView zoomScalePageLayoutView="0" workbookViewId="0" topLeftCell="A1">
      <selection activeCell="H1" sqref="H1"/>
    </sheetView>
  </sheetViews>
  <sheetFormatPr defaultColWidth="9.140625" defaultRowHeight="12.75"/>
  <sheetData>
    <row r="1" spans="1:9" ht="12.75">
      <c r="A1" s="46" t="s">
        <v>85</v>
      </c>
      <c r="C1" s="46" t="s">
        <v>86</v>
      </c>
      <c r="E1" s="46" t="s">
        <v>88</v>
      </c>
      <c r="G1" s="53" t="s">
        <v>89</v>
      </c>
      <c r="I1" t="s">
        <v>90</v>
      </c>
    </row>
    <row r="2" spans="1:9" ht="12.75">
      <c r="A2" t="str">
        <f>DEATH!B9</f>
        <v>Jack Mullins</v>
      </c>
      <c r="C2">
        <f>DEATH!K9</f>
        <v>360</v>
      </c>
      <c r="E2">
        <f>DEATH!J9</f>
        <v>6</v>
      </c>
      <c r="G2" s="54">
        <f aca="true" t="shared" si="0" ref="G2:G31">(C2/E2)</f>
        <v>60</v>
      </c>
      <c r="I2" t="str">
        <f>DEATH!$B$6</f>
        <v>Arab</v>
      </c>
    </row>
    <row r="3" spans="1:9" ht="12.75">
      <c r="A3" t="str">
        <f>DEATH!B10</f>
        <v>Landon Flack</v>
      </c>
      <c r="C3">
        <f>DEATH!K10</f>
        <v>285</v>
      </c>
      <c r="E3">
        <f>DEATH!J10</f>
        <v>6</v>
      </c>
      <c r="G3" s="54">
        <f t="shared" si="0"/>
        <v>47.5</v>
      </c>
      <c r="I3" t="str">
        <f>DEATH!$B$6</f>
        <v>Arab</v>
      </c>
    </row>
    <row r="4" spans="1:9" ht="12.75">
      <c r="A4" t="str">
        <f>DEATH!B11</f>
        <v>Drew Allen</v>
      </c>
      <c r="C4">
        <f>DEATH!K11</f>
        <v>100</v>
      </c>
      <c r="E4">
        <f>DEATH!J11</f>
        <v>6</v>
      </c>
      <c r="G4" s="54">
        <f t="shared" si="0"/>
        <v>16.666666666666668</v>
      </c>
      <c r="I4" t="str">
        <f>DEATH!$B$6</f>
        <v>Arab</v>
      </c>
    </row>
    <row r="5" spans="1:9" ht="12.75">
      <c r="A5" t="str">
        <f>DEATH!B12</f>
        <v>Lindsey Dukeminier</v>
      </c>
      <c r="C5">
        <f>DEATH!K12</f>
        <v>65</v>
      </c>
      <c r="E5">
        <f>DEATH!J12</f>
        <v>6</v>
      </c>
      <c r="G5" s="54">
        <f t="shared" si="0"/>
        <v>10.833333333333334</v>
      </c>
      <c r="I5" t="str">
        <f>DEATH!$B$6</f>
        <v>Arab</v>
      </c>
    </row>
    <row r="6" spans="1:9" ht="12.75">
      <c r="A6" t="str">
        <f>DEATH!B13</f>
        <v>Austin Vance</v>
      </c>
      <c r="C6">
        <f>DEATH!K13</f>
        <v>0</v>
      </c>
      <c r="E6">
        <f>DEATH!J13</f>
        <v>6</v>
      </c>
      <c r="G6" s="54">
        <f t="shared" si="0"/>
        <v>0</v>
      </c>
      <c r="I6" t="str">
        <f>DEATH!$B$6</f>
        <v>Arab</v>
      </c>
    </row>
    <row r="7" spans="1:9" ht="12.75">
      <c r="A7" t="str">
        <f>DEATH!B29</f>
        <v>Nicholas Head</v>
      </c>
      <c r="C7">
        <f>DEATH!K29</f>
        <v>95</v>
      </c>
      <c r="E7">
        <f>DEATH!J29</f>
        <v>6</v>
      </c>
      <c r="G7" s="54">
        <f t="shared" si="0"/>
        <v>15.833333333333334</v>
      </c>
      <c r="I7" s="46" t="str">
        <f>DEATH!$B$26</f>
        <v>Houston Academy</v>
      </c>
    </row>
    <row r="8" spans="1:9" ht="12.75">
      <c r="A8" t="str">
        <f>DEATH!B30</f>
        <v>William Dovre</v>
      </c>
      <c r="C8">
        <f>DEATH!K30</f>
        <v>45</v>
      </c>
      <c r="E8">
        <f>DEATH!J30</f>
        <v>6</v>
      </c>
      <c r="G8" s="54">
        <f t="shared" si="0"/>
        <v>7.5</v>
      </c>
      <c r="I8" t="str">
        <f>DEATH!$B$26</f>
        <v>Houston Academy</v>
      </c>
    </row>
    <row r="9" spans="1:9" ht="12.75">
      <c r="A9" t="str">
        <f>DEATH!B31</f>
        <v>Mary Grant Hall</v>
      </c>
      <c r="C9">
        <f>DEATH!K31</f>
        <v>20</v>
      </c>
      <c r="E9">
        <f>DEATH!J31</f>
        <v>6</v>
      </c>
      <c r="G9" s="54">
        <f t="shared" si="0"/>
        <v>3.3333333333333335</v>
      </c>
      <c r="I9" t="str">
        <f>DEATH!$B$26</f>
        <v>Houston Academy</v>
      </c>
    </row>
    <row r="10" spans="1:9" ht="12.75">
      <c r="A10" t="str">
        <f>DEATH!B32</f>
        <v>Dalton Reese</v>
      </c>
      <c r="C10">
        <f>DEATH!K32</f>
        <v>135</v>
      </c>
      <c r="E10">
        <f>DEATH!J32</f>
        <v>6</v>
      </c>
      <c r="G10" s="54">
        <f t="shared" si="0"/>
        <v>22.5</v>
      </c>
      <c r="I10" t="str">
        <f>DEATH!$B$26</f>
        <v>Houston Academy</v>
      </c>
    </row>
    <row r="11" spans="1:9" ht="12.75">
      <c r="A11" t="str">
        <f>DEATH!B33</f>
        <v>James Nelson</v>
      </c>
      <c r="C11">
        <f>DEATH!K33</f>
        <v>105</v>
      </c>
      <c r="E11">
        <f>DEATH!J33</f>
        <v>6</v>
      </c>
      <c r="G11" s="54">
        <f t="shared" si="0"/>
        <v>17.5</v>
      </c>
      <c r="I11" t="str">
        <f>DEATH!$B$26</f>
        <v>Houston Academy</v>
      </c>
    </row>
    <row r="12" spans="1:9" ht="12.75">
      <c r="A12" t="str">
        <f>DEATH!B34</f>
        <v>Will Vincent</v>
      </c>
      <c r="C12">
        <f>DEATH!K34</f>
        <v>55</v>
      </c>
      <c r="E12">
        <f>DEATH!J34</f>
        <v>6</v>
      </c>
      <c r="G12" s="54">
        <f t="shared" si="0"/>
        <v>9.166666666666666</v>
      </c>
      <c r="I12" t="str">
        <f>DEATH!$B$26</f>
        <v>Houston Academy</v>
      </c>
    </row>
    <row r="13" spans="1:9" ht="12.75">
      <c r="A13" t="str">
        <f>DEATH!B60</f>
        <v>Axis Heathcock</v>
      </c>
      <c r="C13">
        <f>DEATH!K60</f>
        <v>85</v>
      </c>
      <c r="E13">
        <f>DEATH!J60</f>
        <v>6</v>
      </c>
      <c r="G13" s="54">
        <f t="shared" si="0"/>
        <v>14.166666666666666</v>
      </c>
      <c r="I13" t="str">
        <f>DEATH!$B$57</f>
        <v>The Donoho School</v>
      </c>
    </row>
    <row r="14" spans="1:9" ht="12.75">
      <c r="A14" t="str">
        <f>DEATH!B61</f>
        <v>Patrick Huang</v>
      </c>
      <c r="C14">
        <f>DEATH!K61</f>
        <v>55</v>
      </c>
      <c r="E14">
        <f>DEATH!J61</f>
        <v>6</v>
      </c>
      <c r="G14" s="54">
        <f t="shared" si="0"/>
        <v>9.166666666666666</v>
      </c>
      <c r="I14" t="str">
        <f>DEATH!$B$57</f>
        <v>The Donoho School</v>
      </c>
    </row>
    <row r="15" spans="1:9" ht="12.75">
      <c r="A15" t="str">
        <f>DEATH!B62</f>
        <v>Mateen Ibrahim</v>
      </c>
      <c r="C15">
        <f>DEATH!K62</f>
        <v>0</v>
      </c>
      <c r="E15">
        <f>DEATH!J62</f>
        <v>6</v>
      </c>
      <c r="G15" s="54">
        <f t="shared" si="0"/>
        <v>0</v>
      </c>
      <c r="I15" t="str">
        <f>DEATH!$B$57</f>
        <v>The Donoho School</v>
      </c>
    </row>
    <row r="16" spans="1:9" ht="12.75">
      <c r="A16" t="str">
        <f>DEATH!B63</f>
        <v>Jake Kaplan</v>
      </c>
      <c r="C16">
        <f>DEATH!K63</f>
        <v>105</v>
      </c>
      <c r="E16">
        <f>DEATH!J63</f>
        <v>6</v>
      </c>
      <c r="G16" s="54">
        <f t="shared" si="0"/>
        <v>17.5</v>
      </c>
      <c r="I16" t="str">
        <f>DEATH!$B$57</f>
        <v>The Donoho School</v>
      </c>
    </row>
    <row r="17" spans="1:9" ht="12.75">
      <c r="A17" t="str">
        <f>DEATH!B64</f>
        <v>Mark Simmons</v>
      </c>
      <c r="C17">
        <f>DEATH!K64</f>
        <v>285</v>
      </c>
      <c r="E17">
        <f>DEATH!J64</f>
        <v>6</v>
      </c>
      <c r="G17" s="54">
        <f t="shared" si="0"/>
        <v>47.5</v>
      </c>
      <c r="I17" t="str">
        <f>DEATH!$B$57</f>
        <v>The Donoho School</v>
      </c>
    </row>
    <row r="18" spans="1:9" ht="12.75">
      <c r="A18" t="str">
        <f>DEATH!B80</f>
        <v>Daulton Newton</v>
      </c>
      <c r="C18">
        <f>DEATH!K80</f>
        <v>165</v>
      </c>
      <c r="E18">
        <f>DEATH!J80</f>
        <v>6</v>
      </c>
      <c r="G18" s="54">
        <f t="shared" si="0"/>
        <v>27.5</v>
      </c>
      <c r="I18" t="str">
        <f>DEATH!$B$77</f>
        <v>Collins-Riverside</v>
      </c>
    </row>
    <row r="19" spans="1:9" ht="12.75">
      <c r="A19" t="str">
        <f>DEATH!B81</f>
        <v>Caleb Jones</v>
      </c>
      <c r="C19">
        <f>DEATH!K81</f>
        <v>55</v>
      </c>
      <c r="E19">
        <f>DEATH!J81</f>
        <v>6</v>
      </c>
      <c r="G19" s="54">
        <f t="shared" si="0"/>
        <v>9.166666666666666</v>
      </c>
      <c r="I19" t="str">
        <f>DEATH!$B$77</f>
        <v>Collins-Riverside</v>
      </c>
    </row>
    <row r="20" spans="1:9" ht="12.75">
      <c r="A20" t="str">
        <f>DEATH!B82</f>
        <v>Eli Evans</v>
      </c>
      <c r="C20">
        <f>DEATH!K82</f>
        <v>35</v>
      </c>
      <c r="E20">
        <f>DEATH!J82</f>
        <v>6</v>
      </c>
      <c r="G20" s="54">
        <f t="shared" si="0"/>
        <v>5.833333333333333</v>
      </c>
      <c r="I20" t="str">
        <f>DEATH!$B$77</f>
        <v>Collins-Riverside</v>
      </c>
    </row>
    <row r="21" spans="1:9" ht="12.75">
      <c r="A21" t="str">
        <f>DEATH!B83</f>
        <v>Kim Bell</v>
      </c>
      <c r="C21">
        <f>DEATH!K83</f>
        <v>0</v>
      </c>
      <c r="E21">
        <f>DEATH!J83</f>
        <v>6</v>
      </c>
      <c r="G21" s="54">
        <f t="shared" si="0"/>
        <v>0</v>
      </c>
      <c r="I21" t="str">
        <f>DEATH!$B$77</f>
        <v>Collins-Riverside</v>
      </c>
    </row>
    <row r="22" spans="1:9" ht="12.75">
      <c r="A22" t="str">
        <f>DEATH!B84</f>
        <v>Emma Evans</v>
      </c>
      <c r="C22">
        <f>DEATH!K84</f>
        <v>15</v>
      </c>
      <c r="E22">
        <f>DEATH!J84</f>
        <v>6</v>
      </c>
      <c r="G22" s="54">
        <f t="shared" si="0"/>
        <v>2.5</v>
      </c>
      <c r="I22" t="str">
        <f>DEATH!$B$77</f>
        <v>Collins-Riverside</v>
      </c>
    </row>
    <row r="23" spans="1:9" ht="12.75">
      <c r="A23" t="str">
        <f>DEATH!B85</f>
        <v>Kathleen O'Neal</v>
      </c>
      <c r="C23">
        <f>DEATH!K85</f>
        <v>0</v>
      </c>
      <c r="E23">
        <f>DEATH!J85</f>
        <v>6</v>
      </c>
      <c r="G23" s="54">
        <f t="shared" si="0"/>
        <v>0</v>
      </c>
      <c r="I23" t="str">
        <f>DEATH!$B$77</f>
        <v>Collins-Riverside</v>
      </c>
    </row>
    <row r="24" spans="1:9" ht="12.75">
      <c r="A24" t="str">
        <f>DEATH!B111</f>
        <v>Sidhanth Chandra</v>
      </c>
      <c r="C24">
        <f>DEATH!K111</f>
        <v>95</v>
      </c>
      <c r="E24">
        <f>DEATH!J111</f>
        <v>6</v>
      </c>
      <c r="G24" s="54">
        <f t="shared" si="0"/>
        <v>15.833333333333334</v>
      </c>
      <c r="I24" t="str">
        <f>DEATH!$B$108</f>
        <v>Hillcrest</v>
      </c>
    </row>
    <row r="25" spans="1:9" ht="12.75">
      <c r="A25" t="str">
        <f>DEATH!B112</f>
        <v>Jessica Sheffield</v>
      </c>
      <c r="C25">
        <f>DEATH!K112</f>
        <v>0</v>
      </c>
      <c r="E25">
        <f>DEATH!J112</f>
        <v>6</v>
      </c>
      <c r="G25" s="54">
        <f t="shared" si="0"/>
        <v>0</v>
      </c>
      <c r="I25" t="str">
        <f>DEATH!$B$108</f>
        <v>Hillcrest</v>
      </c>
    </row>
    <row r="26" spans="1:9" ht="12.75">
      <c r="A26" t="str">
        <f>DEATH!B113</f>
        <v>Sharly Lovitt</v>
      </c>
      <c r="C26">
        <f>DEATH!K113</f>
        <v>115</v>
      </c>
      <c r="E26">
        <f>DEATH!J113</f>
        <v>6</v>
      </c>
      <c r="G26" s="54">
        <f t="shared" si="0"/>
        <v>19.166666666666668</v>
      </c>
      <c r="I26" t="str">
        <f>DEATH!$B$108</f>
        <v>Hillcrest</v>
      </c>
    </row>
    <row r="27" spans="1:9" ht="12.75">
      <c r="A27" t="str">
        <f>DEATH!B114</f>
        <v>Christopher Stone</v>
      </c>
      <c r="C27">
        <f>DEATH!K114</f>
        <v>100</v>
      </c>
      <c r="E27">
        <f>DEATH!J114</f>
        <v>6</v>
      </c>
      <c r="G27" s="54">
        <f t="shared" si="0"/>
        <v>16.666666666666668</v>
      </c>
      <c r="I27" t="str">
        <f>DEATH!$B$108</f>
        <v>Hillcrest</v>
      </c>
    </row>
    <row r="28" spans="1:9" ht="12.75">
      <c r="A28" t="str">
        <f>DEATH!B115</f>
        <v>Cameron Stone</v>
      </c>
      <c r="C28">
        <f>DEATH!K115</f>
        <v>135</v>
      </c>
      <c r="E28">
        <f>DEATH!J115</f>
        <v>6</v>
      </c>
      <c r="G28" s="54">
        <f t="shared" si="0"/>
        <v>22.5</v>
      </c>
      <c r="I28" t="str">
        <f>DEATH!$B$108</f>
        <v>Hillcrest</v>
      </c>
    </row>
    <row r="29" spans="1:9" ht="12.75">
      <c r="A29" t="str">
        <f>DEATH!B116</f>
        <v>Andrew Parrish</v>
      </c>
      <c r="C29">
        <f>DEATH!K116</f>
        <v>45</v>
      </c>
      <c r="E29">
        <f>DEATH!J116</f>
        <v>6</v>
      </c>
      <c r="G29" s="54">
        <f t="shared" si="0"/>
        <v>7.5</v>
      </c>
      <c r="I29" t="str">
        <f>DEATH!$B$108</f>
        <v>Hillcrest</v>
      </c>
    </row>
    <row r="30" spans="1:9" ht="12.75">
      <c r="A30" t="str">
        <f>DEATH!B131</f>
        <v>Hedley Myers</v>
      </c>
      <c r="C30">
        <v>200</v>
      </c>
      <c r="E30">
        <v>6</v>
      </c>
      <c r="G30" s="54">
        <f t="shared" si="0"/>
        <v>33.333333333333336</v>
      </c>
      <c r="I30" t="str">
        <f>DEATH!$B$128</f>
        <v>Randolph</v>
      </c>
    </row>
    <row r="31" spans="1:9" ht="12.75">
      <c r="A31" t="str">
        <f>DEATH!B132</f>
        <v>Mustafa Hassoun</v>
      </c>
      <c r="C31">
        <v>250</v>
      </c>
      <c r="E31">
        <v>6</v>
      </c>
      <c r="G31" s="54">
        <f t="shared" si="0"/>
        <v>41.666666666666664</v>
      </c>
      <c r="I31" t="str">
        <f>DEATH!$B$128</f>
        <v>Randolph</v>
      </c>
    </row>
    <row r="32" spans="1:9" ht="12.75">
      <c r="A32" t="str">
        <f>DEATH!B133</f>
        <v>Ashwin Shukla</v>
      </c>
      <c r="C32">
        <v>80</v>
      </c>
      <c r="E32">
        <v>6</v>
      </c>
      <c r="G32" s="54">
        <f aca="true" t="shared" si="1" ref="G32:G57">(C32/E32)</f>
        <v>13.333333333333334</v>
      </c>
      <c r="I32" t="str">
        <f>DEATH!$B$128</f>
        <v>Randolph</v>
      </c>
    </row>
    <row r="33" spans="1:9" ht="12.75">
      <c r="A33" t="str">
        <f>DEATH!B134</f>
        <v>Gordon Holley</v>
      </c>
      <c r="C33">
        <v>135</v>
      </c>
      <c r="E33">
        <v>6</v>
      </c>
      <c r="G33" s="54">
        <f t="shared" si="1"/>
        <v>22.5</v>
      </c>
      <c r="I33" t="str">
        <f>DEATH!$B$128</f>
        <v>Randolph</v>
      </c>
    </row>
    <row r="34" spans="1:9" ht="12.75">
      <c r="A34" t="str">
        <f>DEATH!B135</f>
        <v>Niki Staton</v>
      </c>
      <c r="C34">
        <v>0</v>
      </c>
      <c r="E34">
        <v>6</v>
      </c>
      <c r="G34" s="54">
        <f t="shared" si="1"/>
        <v>0</v>
      </c>
      <c r="I34" t="str">
        <f>DEATH!$B$128</f>
        <v>Randolph</v>
      </c>
    </row>
    <row r="35" spans="1:9" ht="12.75">
      <c r="A35" t="str">
        <f>DEATH!B136</f>
        <v>McKenzie Sanders</v>
      </c>
      <c r="C35">
        <v>35</v>
      </c>
      <c r="E35">
        <v>6</v>
      </c>
      <c r="G35" s="54">
        <f t="shared" si="1"/>
        <v>5.833333333333333</v>
      </c>
      <c r="I35" t="str">
        <f>DEATH!$B$128</f>
        <v>Randolph</v>
      </c>
    </row>
    <row r="36" spans="1:9" ht="12.75">
      <c r="A36" t="str">
        <f>DEATH!B162</f>
        <v>Richard Rice</v>
      </c>
      <c r="C36">
        <f>DEATH!K162</f>
        <v>165</v>
      </c>
      <c r="E36">
        <f>DEATH!J162</f>
        <v>6</v>
      </c>
      <c r="G36" s="54">
        <f t="shared" si="1"/>
        <v>27.5</v>
      </c>
      <c r="I36" t="str">
        <f>DEATH!$B$159</f>
        <v>Mountain Brook</v>
      </c>
    </row>
    <row r="37" spans="1:9" ht="12.75">
      <c r="A37" t="str">
        <f>DEATH!B163</f>
        <v>Lindsey Kirk</v>
      </c>
      <c r="C37">
        <f>DEATH!K163</f>
        <v>40</v>
      </c>
      <c r="E37">
        <f>DEATH!J163</f>
        <v>6</v>
      </c>
      <c r="G37" s="54">
        <f t="shared" si="1"/>
        <v>6.666666666666667</v>
      </c>
      <c r="I37" t="str">
        <f>DEATH!$B$159</f>
        <v>Mountain Brook</v>
      </c>
    </row>
    <row r="38" spans="1:9" ht="12.75">
      <c r="A38" t="str">
        <f>DEATH!B164</f>
        <v>Cooper Barnes</v>
      </c>
      <c r="C38">
        <f>DEATH!K164</f>
        <v>105</v>
      </c>
      <c r="E38">
        <f>DEATH!J164</f>
        <v>6</v>
      </c>
      <c r="G38" s="54">
        <f t="shared" si="1"/>
        <v>17.5</v>
      </c>
      <c r="I38" t="str">
        <f>DEATH!$B$159</f>
        <v>Mountain Brook</v>
      </c>
    </row>
    <row r="39" spans="1:9" ht="12.75">
      <c r="A39" t="str">
        <f>DEATH!B165</f>
        <v>Angela Fu</v>
      </c>
      <c r="C39">
        <f>DEATH!K165</f>
        <v>125</v>
      </c>
      <c r="E39">
        <f>DEATH!J165</f>
        <v>6</v>
      </c>
      <c r="G39" s="54">
        <f t="shared" si="1"/>
        <v>20.833333333333332</v>
      </c>
      <c r="I39" t="str">
        <f>DEATH!$B$159</f>
        <v>Mountain Brook</v>
      </c>
    </row>
    <row r="40" spans="1:9" ht="12.75">
      <c r="A40" t="str">
        <f>DEATH!B166</f>
        <v>Patrick Trammell</v>
      </c>
      <c r="C40">
        <f>DEATH!K166</f>
        <v>75</v>
      </c>
      <c r="E40">
        <f>DEATH!J166</f>
        <v>6</v>
      </c>
      <c r="G40" s="54">
        <f t="shared" si="1"/>
        <v>12.5</v>
      </c>
      <c r="I40" t="str">
        <f>DEATH!$B$159</f>
        <v>Mountain Brook</v>
      </c>
    </row>
    <row r="41" spans="1:9" ht="12.75">
      <c r="A41" t="str">
        <f>DEATH!B167</f>
        <v>Vince Bolus</v>
      </c>
      <c r="C41">
        <f>DEATH!K167</f>
        <v>85</v>
      </c>
      <c r="E41">
        <f>DEATH!J167</f>
        <v>6</v>
      </c>
      <c r="G41" s="54">
        <f t="shared" si="1"/>
        <v>14.166666666666666</v>
      </c>
      <c r="I41" t="str">
        <f>DEATH!$B$159</f>
        <v>Mountain Brook</v>
      </c>
    </row>
    <row r="42" spans="1:9" ht="12.75">
      <c r="A42" t="str">
        <f>WAR!B9</f>
        <v>Alex Dobson</v>
      </c>
      <c r="C42">
        <f>WAR!K9</f>
        <v>140</v>
      </c>
      <c r="E42">
        <f>WAR!J9</f>
        <v>6</v>
      </c>
      <c r="G42" s="54">
        <f t="shared" si="1"/>
        <v>23.333333333333332</v>
      </c>
      <c r="I42" t="str">
        <f>WAR!$B$6</f>
        <v>Oak Mountain</v>
      </c>
    </row>
    <row r="43" spans="1:9" ht="12.75">
      <c r="A43" t="str">
        <f>WAR!B10</f>
        <v>Emily Harrington</v>
      </c>
      <c r="C43">
        <f>WAR!K10</f>
        <v>0</v>
      </c>
      <c r="E43">
        <f>WAR!J10</f>
        <v>6</v>
      </c>
      <c r="G43" s="54">
        <f t="shared" si="1"/>
        <v>0</v>
      </c>
      <c r="I43" t="str">
        <f>WAR!$B$6</f>
        <v>Oak Mountain</v>
      </c>
    </row>
    <row r="44" spans="1:9" ht="12.75">
      <c r="A44" t="str">
        <f>WAR!B11</f>
        <v>Kevin Hubbard</v>
      </c>
      <c r="C44">
        <f>WAR!K11</f>
        <v>280</v>
      </c>
      <c r="E44">
        <f>WAR!J11</f>
        <v>6</v>
      </c>
      <c r="G44" s="54">
        <f t="shared" si="1"/>
        <v>46.666666666666664</v>
      </c>
      <c r="I44" t="str">
        <f>WAR!$B$6</f>
        <v>Oak Mountain</v>
      </c>
    </row>
    <row r="45" spans="1:9" ht="12.75">
      <c r="A45" t="str">
        <f>WAR!B12</f>
        <v>Hugh McElderly</v>
      </c>
      <c r="C45">
        <f>WAR!K12</f>
        <v>150</v>
      </c>
      <c r="E45">
        <f>WAR!J12</f>
        <v>6</v>
      </c>
      <c r="G45" s="54">
        <f t="shared" si="1"/>
        <v>25</v>
      </c>
      <c r="I45" t="str">
        <f>WAR!$B$6</f>
        <v>Oak Mountain</v>
      </c>
    </row>
    <row r="46" spans="1:9" ht="12.75">
      <c r="A46" t="str">
        <f>WAR!B13</f>
        <v>Alexa Pappanastos</v>
      </c>
      <c r="C46">
        <f>WAR!K13</f>
        <v>0</v>
      </c>
      <c r="E46">
        <f>WAR!J13</f>
        <v>6</v>
      </c>
      <c r="G46" s="54">
        <f t="shared" si="1"/>
        <v>0</v>
      </c>
      <c r="I46" t="str">
        <f>WAR!$B$6</f>
        <v>Oak Mountain</v>
      </c>
    </row>
    <row r="47" spans="1:9" ht="12.75">
      <c r="A47" t="str">
        <f>WAR!B14</f>
        <v>Matthew Tindal</v>
      </c>
      <c r="C47">
        <f>WAR!K14</f>
        <v>175</v>
      </c>
      <c r="E47">
        <f>WAR!J14</f>
        <v>6</v>
      </c>
      <c r="G47" s="54">
        <f t="shared" si="1"/>
        <v>29.166666666666668</v>
      </c>
      <c r="I47" t="str">
        <f>WAR!$B$6</f>
        <v>Oak Mountain</v>
      </c>
    </row>
    <row r="48" spans="1:9" ht="12.75">
      <c r="A48" t="str">
        <f>WAR!B29</f>
        <v>Harsh Sinha</v>
      </c>
      <c r="C48">
        <f>WAR!K29</f>
        <v>155</v>
      </c>
      <c r="E48">
        <f>WAR!J29</f>
        <v>6</v>
      </c>
      <c r="G48" s="54">
        <f t="shared" si="1"/>
        <v>25.833333333333332</v>
      </c>
      <c r="I48" t="str">
        <f>WAR!$B$26</f>
        <v>Gadsden</v>
      </c>
    </row>
    <row r="49" spans="1:9" ht="12.75">
      <c r="A49" t="str">
        <f>WAR!B30</f>
        <v>Soore Oguntuyo</v>
      </c>
      <c r="C49">
        <f>WAR!K30</f>
        <v>140</v>
      </c>
      <c r="E49">
        <f>WAR!J30</f>
        <v>6</v>
      </c>
      <c r="G49" s="54">
        <f t="shared" si="1"/>
        <v>23.333333333333332</v>
      </c>
      <c r="I49" t="str">
        <f>WAR!$B$26</f>
        <v>Gadsden</v>
      </c>
    </row>
    <row r="50" spans="1:9" ht="12.75">
      <c r="A50" t="str">
        <f>WAR!B31</f>
        <v>Taylor Bowley</v>
      </c>
      <c r="C50">
        <f>WAR!K31</f>
        <v>0</v>
      </c>
      <c r="E50">
        <f>WAR!J31</f>
        <v>6</v>
      </c>
      <c r="G50" s="54">
        <f t="shared" si="1"/>
        <v>0</v>
      </c>
      <c r="I50" t="str">
        <f>WAR!$B$26</f>
        <v>Gadsden</v>
      </c>
    </row>
    <row r="51" spans="1:9" ht="12.75">
      <c r="A51" t="str">
        <f>WAR!B32</f>
        <v>Sydney Hill</v>
      </c>
      <c r="C51">
        <f>WAR!K32</f>
        <v>40</v>
      </c>
      <c r="E51">
        <f>WAR!J32</f>
        <v>6</v>
      </c>
      <c r="G51" s="54">
        <f t="shared" si="1"/>
        <v>6.666666666666667</v>
      </c>
      <c r="I51" t="str">
        <f>WAR!$B$26</f>
        <v>Gadsden</v>
      </c>
    </row>
    <row r="52" spans="1:9" ht="12.75">
      <c r="A52" t="str">
        <f>WAR!B33</f>
        <v>Justin Kelley</v>
      </c>
      <c r="C52">
        <f>WAR!K33</f>
        <v>200</v>
      </c>
      <c r="E52">
        <f>WAR!J33</f>
        <v>6</v>
      </c>
      <c r="G52" s="54">
        <f t="shared" si="1"/>
        <v>33.333333333333336</v>
      </c>
      <c r="I52" t="str">
        <f>WAR!$B$26</f>
        <v>Gadsden</v>
      </c>
    </row>
    <row r="53" spans="1:9" ht="12.75">
      <c r="A53" t="str">
        <f>WAR!B34</f>
        <v>Daniel Kiani</v>
      </c>
      <c r="C53">
        <f>WAR!K34</f>
        <v>15</v>
      </c>
      <c r="E53">
        <f>WAR!J34</f>
        <v>6</v>
      </c>
      <c r="G53" s="54">
        <f t="shared" si="1"/>
        <v>2.5</v>
      </c>
      <c r="I53" t="str">
        <f>WAR!$B$26</f>
        <v>Gadsden</v>
      </c>
    </row>
    <row r="54" spans="1:9" ht="12.75">
      <c r="A54" t="str">
        <f>WAR!B60</f>
        <v>Christina Patterson</v>
      </c>
      <c r="C54">
        <f>WAR!K60</f>
        <v>160</v>
      </c>
      <c r="E54">
        <f>WAR!J60</f>
        <v>6</v>
      </c>
      <c r="G54" s="54">
        <f t="shared" si="1"/>
        <v>26.666666666666668</v>
      </c>
      <c r="I54" t="str">
        <f>WAR!$B$57</f>
        <v>Alexandria</v>
      </c>
    </row>
    <row r="55" spans="1:9" ht="12.75">
      <c r="A55" t="str">
        <f>WAR!B61</f>
        <v>Garrett Harrelson</v>
      </c>
      <c r="C55">
        <f>WAR!K61</f>
        <v>255</v>
      </c>
      <c r="E55">
        <f>WAR!J61</f>
        <v>6</v>
      </c>
      <c r="G55" s="54">
        <f t="shared" si="1"/>
        <v>42.5</v>
      </c>
      <c r="I55" t="str">
        <f>WAR!$B$57</f>
        <v>Alexandria</v>
      </c>
    </row>
    <row r="56" spans="1:9" ht="12.75">
      <c r="A56" t="str">
        <f>WAR!B62</f>
        <v>Chibuzo Harbor</v>
      </c>
      <c r="C56">
        <f>WAR!K62</f>
        <v>10</v>
      </c>
      <c r="E56">
        <f>WAR!J62</f>
        <v>6</v>
      </c>
      <c r="G56" s="54">
        <f t="shared" si="1"/>
        <v>1.6666666666666667</v>
      </c>
      <c r="I56" t="str">
        <f>WAR!$B$57</f>
        <v>Alexandria</v>
      </c>
    </row>
    <row r="57" spans="1:9" ht="12.75">
      <c r="A57" t="str">
        <f>WAR!B63</f>
        <v>Nick Wyville</v>
      </c>
      <c r="C57">
        <f>WAR!K63</f>
        <v>60</v>
      </c>
      <c r="E57">
        <f>WAR!J63</f>
        <v>6</v>
      </c>
      <c r="G57" s="54">
        <f t="shared" si="1"/>
        <v>10</v>
      </c>
      <c r="I57" t="str">
        <f>WAR!$B$57</f>
        <v>Alexandria</v>
      </c>
    </row>
    <row r="58" spans="1:9" ht="12.75">
      <c r="A58" t="str">
        <f>WAR!B64</f>
        <v>Hunter Love</v>
      </c>
      <c r="C58">
        <f>WAR!K64</f>
        <v>30</v>
      </c>
      <c r="E58">
        <f>WAR!J64</f>
        <v>6</v>
      </c>
      <c r="G58" s="54">
        <f aca="true" t="shared" si="2" ref="G58:G82">(C58/E58)</f>
        <v>5</v>
      </c>
      <c r="I58" t="str">
        <f>WAR!$B$57</f>
        <v>Alexandria</v>
      </c>
    </row>
    <row r="59" spans="1:9" ht="12.75">
      <c r="A59" t="str">
        <f>WAR!B65</f>
        <v>Madison Collins</v>
      </c>
      <c r="C59">
        <f>WAR!K65</f>
        <v>0</v>
      </c>
      <c r="E59">
        <f>WAR!J65</f>
        <v>6</v>
      </c>
      <c r="G59" s="54">
        <f t="shared" si="2"/>
        <v>0</v>
      </c>
      <c r="I59" t="str">
        <f>WAR!$B$57</f>
        <v>Alexandria</v>
      </c>
    </row>
    <row r="60" spans="1:9" ht="12.75">
      <c r="A60" t="str">
        <f>WAR!B80</f>
        <v>Haley Capps</v>
      </c>
      <c r="C60">
        <f>WAR!K80</f>
        <v>135</v>
      </c>
      <c r="E60">
        <f>WAR!J80</f>
        <v>6</v>
      </c>
      <c r="G60" s="54">
        <f t="shared" si="2"/>
        <v>22.5</v>
      </c>
      <c r="I60" t="str">
        <f>WAR!$B$77</f>
        <v>Eastwood</v>
      </c>
    </row>
    <row r="61" spans="1:9" ht="12.75">
      <c r="A61" t="str">
        <f>WAR!B81</f>
        <v>Gwenafaye McCormick</v>
      </c>
      <c r="C61">
        <f>WAR!K81</f>
        <v>135</v>
      </c>
      <c r="E61">
        <f>WAR!J81</f>
        <v>6</v>
      </c>
      <c r="G61" s="54">
        <f t="shared" si="2"/>
        <v>22.5</v>
      </c>
      <c r="I61" t="str">
        <f>WAR!$B$77</f>
        <v>Eastwood</v>
      </c>
    </row>
    <row r="62" spans="1:9" ht="12.75">
      <c r="A62" t="str">
        <f>WAR!B82</f>
        <v>A'Lasia Clinton</v>
      </c>
      <c r="C62">
        <f>WAR!K82</f>
        <v>0</v>
      </c>
      <c r="E62">
        <f>WAR!J82</f>
        <v>6</v>
      </c>
      <c r="G62" s="54">
        <f t="shared" si="2"/>
        <v>0</v>
      </c>
      <c r="I62" t="str">
        <f>WAR!$B$77</f>
        <v>Eastwood</v>
      </c>
    </row>
    <row r="63" spans="1:9" ht="12.75">
      <c r="A63" t="str">
        <f>WAR!B83</f>
        <v>Shelby Boddie</v>
      </c>
      <c r="C63">
        <f>WAR!K83</f>
        <v>5</v>
      </c>
      <c r="E63">
        <f>WAR!J83</f>
        <v>6</v>
      </c>
      <c r="G63" s="54">
        <f t="shared" si="2"/>
        <v>0.8333333333333334</v>
      </c>
      <c r="I63" t="str">
        <f>WAR!$B$77</f>
        <v>Eastwood</v>
      </c>
    </row>
    <row r="64" spans="1:9" ht="12.75">
      <c r="A64" t="str">
        <f>WAR!B84</f>
        <v>Elyria Allen</v>
      </c>
      <c r="C64">
        <f>WAR!K84</f>
        <v>0</v>
      </c>
      <c r="E64">
        <f>WAR!J84</f>
        <v>6</v>
      </c>
      <c r="G64" s="54">
        <f t="shared" si="2"/>
        <v>0</v>
      </c>
      <c r="I64" t="str">
        <f>WAR!$B$77</f>
        <v>Eastwood</v>
      </c>
    </row>
    <row r="65" spans="1:9" ht="12.75">
      <c r="A65" t="str">
        <f>WAR!B111</f>
        <v>Jacob Shepard</v>
      </c>
      <c r="C65">
        <f>WAR!K111</f>
        <v>90</v>
      </c>
      <c r="E65">
        <f>WAR!J111</f>
        <v>6</v>
      </c>
      <c r="G65" s="54">
        <f t="shared" si="2"/>
        <v>15</v>
      </c>
      <c r="I65" t="str">
        <f>WAR!$B$108</f>
        <v>Sanford</v>
      </c>
    </row>
    <row r="66" spans="1:9" ht="12.75">
      <c r="A66" t="str">
        <f>WAR!B112</f>
        <v>Stephen Walker</v>
      </c>
      <c r="C66">
        <f>WAR!K112</f>
        <v>65</v>
      </c>
      <c r="E66">
        <f>WAR!J112</f>
        <v>6</v>
      </c>
      <c r="G66" s="54">
        <f t="shared" si="2"/>
        <v>10.833333333333334</v>
      </c>
      <c r="I66" t="str">
        <f>WAR!$B$108</f>
        <v>Sanford</v>
      </c>
    </row>
    <row r="67" spans="1:9" ht="12.75">
      <c r="A67" t="str">
        <f>WAR!B113</f>
        <v>Quintera Roby</v>
      </c>
      <c r="C67">
        <f>WAR!K113</f>
        <v>15</v>
      </c>
      <c r="E67">
        <f>WAR!J113</f>
        <v>6</v>
      </c>
      <c r="G67" s="54">
        <f t="shared" si="2"/>
        <v>2.5</v>
      </c>
      <c r="I67" t="str">
        <f>WAR!$B$108</f>
        <v>Sanford</v>
      </c>
    </row>
    <row r="68" spans="1:9" ht="12.75">
      <c r="A68" t="str">
        <f>WAR!B114</f>
        <v>Reba Lanier</v>
      </c>
      <c r="C68">
        <f>WAR!K114</f>
        <v>25</v>
      </c>
      <c r="E68">
        <f>WAR!J114</f>
        <v>6</v>
      </c>
      <c r="G68" s="54">
        <f t="shared" si="2"/>
        <v>4.166666666666667</v>
      </c>
      <c r="I68" t="str">
        <f>WAR!$B$108</f>
        <v>Sanford</v>
      </c>
    </row>
    <row r="69" spans="1:9" ht="12.75">
      <c r="A69" t="str">
        <f>WAR!B115</f>
        <v>Rebecca McGinty</v>
      </c>
      <c r="C69">
        <f>WAR!K115</f>
        <v>0</v>
      </c>
      <c r="E69">
        <f>WAR!J115</f>
        <v>6</v>
      </c>
      <c r="G69" s="54">
        <f t="shared" si="2"/>
        <v>0</v>
      </c>
      <c r="I69" t="str">
        <f>WAR!$B$108</f>
        <v>Sanford</v>
      </c>
    </row>
    <row r="70" spans="1:9" ht="12.75">
      <c r="A70" t="str">
        <f>WAR!B116</f>
        <v>Kaylee Robinson</v>
      </c>
      <c r="C70">
        <f>WAR!K116</f>
        <v>0</v>
      </c>
      <c r="E70">
        <f>WAR!J116</f>
        <v>6</v>
      </c>
      <c r="G70" s="54">
        <f t="shared" si="2"/>
        <v>0</v>
      </c>
      <c r="I70" t="str">
        <f>WAR!$B$108</f>
        <v>Sanford</v>
      </c>
    </row>
    <row r="71" spans="1:9" ht="12.75">
      <c r="A71" t="str">
        <f>WAR!B131</f>
        <v>Abhay Thottassery</v>
      </c>
      <c r="C71">
        <f>WAR!K131</f>
        <v>330</v>
      </c>
      <c r="E71">
        <f>WAR!J131</f>
        <v>6</v>
      </c>
      <c r="G71" s="54">
        <f t="shared" si="2"/>
        <v>55</v>
      </c>
      <c r="I71" t="str">
        <f>WAR!$B$128</f>
        <v>Bumpus</v>
      </c>
    </row>
    <row r="72" spans="1:9" ht="12.75">
      <c r="A72" t="str">
        <f>WAR!B132</f>
        <v>Marshall Strickland</v>
      </c>
      <c r="C72">
        <f>WAR!K132</f>
        <v>170</v>
      </c>
      <c r="E72">
        <f>WAR!J132</f>
        <v>6</v>
      </c>
      <c r="G72" s="54">
        <f t="shared" si="2"/>
        <v>28.333333333333332</v>
      </c>
      <c r="I72" t="str">
        <f>WAR!$B$128</f>
        <v>Bumpus</v>
      </c>
    </row>
    <row r="73" spans="1:9" ht="12.75">
      <c r="A73" t="str">
        <f>WAR!B133</f>
        <v>Beryl Van Ness</v>
      </c>
      <c r="C73">
        <f>WAR!K133</f>
        <v>135</v>
      </c>
      <c r="E73">
        <f>WAR!J133</f>
        <v>6</v>
      </c>
      <c r="G73" s="54">
        <f t="shared" si="2"/>
        <v>22.5</v>
      </c>
      <c r="I73" t="str">
        <f>WAR!$B$128</f>
        <v>Bumpus</v>
      </c>
    </row>
    <row r="74" spans="1:9" ht="12.75">
      <c r="A74" t="str">
        <f>WAR!B134</f>
        <v>Isaac Eggers</v>
      </c>
      <c r="C74">
        <f>WAR!K134</f>
        <v>50</v>
      </c>
      <c r="E74">
        <f>WAR!J134</f>
        <v>6</v>
      </c>
      <c r="G74" s="54">
        <f t="shared" si="2"/>
        <v>8.333333333333334</v>
      </c>
      <c r="I74" t="str">
        <f>WAR!$B$128</f>
        <v>Bumpus</v>
      </c>
    </row>
    <row r="75" spans="1:9" ht="12.75">
      <c r="A75" t="str">
        <f>WAR!B135</f>
        <v>Kevin Wu</v>
      </c>
      <c r="C75">
        <f>WAR!K135</f>
        <v>115</v>
      </c>
      <c r="E75">
        <f>WAR!J135</f>
        <v>6</v>
      </c>
      <c r="G75" s="54">
        <f t="shared" si="2"/>
        <v>19.166666666666668</v>
      </c>
      <c r="I75" t="str">
        <f>WAR!$B$128</f>
        <v>Bumpus</v>
      </c>
    </row>
    <row r="76" spans="1:9" ht="12.75">
      <c r="A76" t="str">
        <f>WAR!B136</f>
        <v>Sri Prahadeeswaran</v>
      </c>
      <c r="C76">
        <f>WAR!K136</f>
        <v>0</v>
      </c>
      <c r="E76">
        <f>WAR!J136</f>
        <v>6</v>
      </c>
      <c r="G76" s="54">
        <f t="shared" si="2"/>
        <v>0</v>
      </c>
      <c r="I76" t="str">
        <f>WAR!$B$128</f>
        <v>Bumpus</v>
      </c>
    </row>
    <row r="77" spans="1:9" ht="12.75">
      <c r="A77" t="str">
        <f>WAR!B162</f>
        <v>Leah Clark</v>
      </c>
      <c r="C77">
        <f>WAR!K162</f>
        <v>220</v>
      </c>
      <c r="E77">
        <v>6</v>
      </c>
      <c r="G77" s="54">
        <f t="shared" si="2"/>
        <v>36.666666666666664</v>
      </c>
      <c r="I77" t="str">
        <f>WAR!$B$159</f>
        <v>Holy Spirit</v>
      </c>
    </row>
    <row r="78" spans="1:9" ht="12.75">
      <c r="A78" t="str">
        <f>WAR!B163</f>
        <v>Cully Clark</v>
      </c>
      <c r="C78">
        <f>WAR!K163</f>
        <v>190</v>
      </c>
      <c r="E78">
        <v>6</v>
      </c>
      <c r="G78" s="54">
        <f t="shared" si="2"/>
        <v>31.666666666666668</v>
      </c>
      <c r="I78" t="str">
        <f>WAR!$B$159</f>
        <v>Holy Spirit</v>
      </c>
    </row>
    <row r="79" spans="1:9" ht="12.75">
      <c r="A79" t="str">
        <f>WAR!B164</f>
        <v>David Fonseca</v>
      </c>
      <c r="C79">
        <f>WAR!K164</f>
        <v>130</v>
      </c>
      <c r="E79">
        <v>6</v>
      </c>
      <c r="G79" s="54">
        <f t="shared" si="2"/>
        <v>21.666666666666668</v>
      </c>
      <c r="I79" t="str">
        <f>WAR!$B$159</f>
        <v>Holy Spirit</v>
      </c>
    </row>
    <row r="80" spans="1:9" ht="12.75">
      <c r="A80" t="str">
        <f>WAR!B165</f>
        <v>Kyle DeGreen</v>
      </c>
      <c r="C80">
        <f>WAR!K165</f>
        <v>20</v>
      </c>
      <c r="E80">
        <v>6</v>
      </c>
      <c r="G80" s="54">
        <f t="shared" si="2"/>
        <v>3.3333333333333335</v>
      </c>
      <c r="I80" t="str">
        <f>WAR!$B$159</f>
        <v>Holy Spirit</v>
      </c>
    </row>
    <row r="81" spans="1:9" ht="12.75">
      <c r="A81" t="str">
        <f>WAR!B166</f>
        <v>Jackson Colburn</v>
      </c>
      <c r="C81">
        <f>WAR!K166</f>
        <v>5</v>
      </c>
      <c r="E81">
        <v>6</v>
      </c>
      <c r="G81" s="54">
        <f t="shared" si="2"/>
        <v>0.8333333333333334</v>
      </c>
      <c r="I81" t="str">
        <f>WAR!$B$159</f>
        <v>Holy Spirit</v>
      </c>
    </row>
    <row r="82" spans="1:9" ht="12.75">
      <c r="A82" t="str">
        <f>WAR!B167</f>
        <v>Joe Guarisco</v>
      </c>
      <c r="C82">
        <f>WAR!K167</f>
        <v>70</v>
      </c>
      <c r="E82">
        <v>6</v>
      </c>
      <c r="G82" s="54">
        <f t="shared" si="2"/>
        <v>11.666666666666666</v>
      </c>
      <c r="I82" t="str">
        <f>WAR!$B$159</f>
        <v>Holy Spirit</v>
      </c>
    </row>
    <row r="83" spans="1:9" ht="12.75">
      <c r="A83" t="str">
        <f>PESTILENCE!B9</f>
        <v>Peter Qiu</v>
      </c>
      <c r="C83">
        <f>PESTILENCE!K9</f>
        <v>130</v>
      </c>
      <c r="E83">
        <f>PESTILENCE!J9</f>
        <v>6</v>
      </c>
      <c r="G83" s="54">
        <f aca="true" t="shared" si="3" ref="G83:G112">(C83/E83)</f>
        <v>21.666666666666668</v>
      </c>
      <c r="I83" t="str">
        <f>PESTILENCE!$B$6</f>
        <v>Pizitz</v>
      </c>
    </row>
    <row r="84" spans="1:9" ht="12.75">
      <c r="A84" t="str">
        <f>PESTILENCE!B10</f>
        <v>Charles Li</v>
      </c>
      <c r="C84">
        <f>PESTILENCE!K10</f>
        <v>25</v>
      </c>
      <c r="E84">
        <f>PESTILENCE!J10</f>
        <v>6</v>
      </c>
      <c r="G84" s="54">
        <f t="shared" si="3"/>
        <v>4.166666666666667</v>
      </c>
      <c r="I84" t="str">
        <f>PESTILENCE!$B$6</f>
        <v>Pizitz</v>
      </c>
    </row>
    <row r="85" spans="1:9" ht="12.75">
      <c r="A85" t="str">
        <f>PESTILENCE!B11</f>
        <v>Charby Xu</v>
      </c>
      <c r="C85">
        <f>PESTILENCE!K11</f>
        <v>30</v>
      </c>
      <c r="E85">
        <f>PESTILENCE!J11</f>
        <v>6</v>
      </c>
      <c r="G85" s="54">
        <f t="shared" si="3"/>
        <v>5</v>
      </c>
      <c r="I85" t="str">
        <f>PESTILENCE!$B$6</f>
        <v>Pizitz</v>
      </c>
    </row>
    <row r="86" spans="1:9" ht="12.75">
      <c r="A86" t="str">
        <f>PESTILENCE!B12</f>
        <v>Samuel Crawford</v>
      </c>
      <c r="C86">
        <f>PESTILENCE!K12</f>
        <v>140</v>
      </c>
      <c r="E86">
        <f>PESTILENCE!J12</f>
        <v>6</v>
      </c>
      <c r="G86" s="54">
        <f t="shared" si="3"/>
        <v>23.333333333333332</v>
      </c>
      <c r="I86" t="str">
        <f>PESTILENCE!$B$6</f>
        <v>Pizitz</v>
      </c>
    </row>
    <row r="87" spans="1:9" ht="12.75">
      <c r="A87" t="str">
        <f>PESTILENCE!B13</f>
        <v>Phillip Wang</v>
      </c>
      <c r="C87">
        <f>PESTILENCE!K13</f>
        <v>475</v>
      </c>
      <c r="E87">
        <f>PESTILENCE!J13</f>
        <v>6</v>
      </c>
      <c r="G87" s="54">
        <f t="shared" si="3"/>
        <v>79.16666666666667</v>
      </c>
      <c r="I87" t="str">
        <f>PESTILENCE!$B$6</f>
        <v>Pizitz</v>
      </c>
    </row>
    <row r="88" spans="1:9" ht="12.75">
      <c r="A88" t="str">
        <f>PESTILENCE!B29</f>
        <v>Tyler Belk</v>
      </c>
      <c r="C88">
        <v>190</v>
      </c>
      <c r="E88">
        <v>6</v>
      </c>
      <c r="G88" s="54">
        <f t="shared" si="3"/>
        <v>31.666666666666668</v>
      </c>
      <c r="I88" t="str">
        <f>PESTILENCE!$B$26</f>
        <v>Whitesburg</v>
      </c>
    </row>
    <row r="89" spans="1:9" ht="12.75">
      <c r="A89" t="str">
        <f>PESTILENCE!B30</f>
        <v>Leila Bond</v>
      </c>
      <c r="C89">
        <v>190</v>
      </c>
      <c r="E89">
        <v>6</v>
      </c>
      <c r="G89" s="54">
        <f t="shared" si="3"/>
        <v>31.666666666666668</v>
      </c>
      <c r="I89" t="str">
        <f>PESTILENCE!$B$26</f>
        <v>Whitesburg</v>
      </c>
    </row>
    <row r="90" spans="1:9" ht="12.75">
      <c r="A90" t="str">
        <f>PESTILENCE!B31</f>
        <v>Deanna Dailey</v>
      </c>
      <c r="C90">
        <v>0</v>
      </c>
      <c r="E90">
        <v>6</v>
      </c>
      <c r="G90" s="54">
        <f t="shared" si="3"/>
        <v>0</v>
      </c>
      <c r="I90" t="str">
        <f>PESTILENCE!$B$26</f>
        <v>Whitesburg</v>
      </c>
    </row>
    <row r="91" spans="1:9" ht="12.75">
      <c r="A91" t="str">
        <f>PESTILENCE!B32</f>
        <v>Mary Davis</v>
      </c>
      <c r="C91">
        <v>70</v>
      </c>
      <c r="E91">
        <v>6</v>
      </c>
      <c r="G91" s="54">
        <f t="shared" si="3"/>
        <v>11.666666666666666</v>
      </c>
      <c r="I91" t="str">
        <f>PESTILENCE!$B$26</f>
        <v>Whitesburg</v>
      </c>
    </row>
    <row r="92" spans="1:9" ht="12.75">
      <c r="A92" t="str">
        <f>PESTILENCE!B33</f>
        <v>Michela Lew</v>
      </c>
      <c r="C92">
        <v>0</v>
      </c>
      <c r="E92">
        <v>6</v>
      </c>
      <c r="G92" s="54">
        <f t="shared" si="3"/>
        <v>0</v>
      </c>
      <c r="I92" t="str">
        <f>PESTILENCE!$B$26</f>
        <v>Whitesburg</v>
      </c>
    </row>
    <row r="93" spans="1:9" ht="12.75">
      <c r="A93" t="str">
        <f>PESTILENCE!B34</f>
        <v>Rohit Yalamati</v>
      </c>
      <c r="C93">
        <v>15</v>
      </c>
      <c r="E93">
        <v>6</v>
      </c>
      <c r="G93" s="54">
        <f t="shared" si="3"/>
        <v>2.5</v>
      </c>
      <c r="I93" t="str">
        <f>PESTILENCE!$B$26</f>
        <v>Whitesburg</v>
      </c>
    </row>
    <row r="94" spans="1:9" ht="12.75">
      <c r="A94" t="str">
        <f>PESTILENCE!B60</f>
        <v>Catherine Griffith</v>
      </c>
      <c r="C94">
        <v>76</v>
      </c>
      <c r="E94">
        <v>6</v>
      </c>
      <c r="G94" s="54">
        <f t="shared" si="3"/>
        <v>12.666666666666666</v>
      </c>
      <c r="I94" t="str">
        <f>PESTILENCE!$B$57</f>
        <v>Westbrook Christian</v>
      </c>
    </row>
    <row r="95" spans="1:9" ht="12.75">
      <c r="A95" t="str">
        <f>PESTILENCE!B61</f>
        <v>Michelle Warren</v>
      </c>
      <c r="C95">
        <v>15</v>
      </c>
      <c r="E95">
        <v>6</v>
      </c>
      <c r="G95" s="54">
        <f t="shared" si="3"/>
        <v>2.5</v>
      </c>
      <c r="I95" t="str">
        <f>PESTILENCE!$B$57</f>
        <v>Westbrook Christian</v>
      </c>
    </row>
    <row r="96" spans="1:9" ht="12.75">
      <c r="A96" t="str">
        <f>PESTILENCE!B62</f>
        <v>Harry Hagar</v>
      </c>
      <c r="C96">
        <v>300</v>
      </c>
      <c r="E96">
        <v>6</v>
      </c>
      <c r="G96" s="54">
        <f t="shared" si="3"/>
        <v>50</v>
      </c>
      <c r="I96" t="str">
        <f>PESTILENCE!$B$57</f>
        <v>Westbrook Christian</v>
      </c>
    </row>
    <row r="97" spans="1:9" ht="12.75">
      <c r="A97" t="str">
        <f>PESTILENCE!B63</f>
        <v>Robert Hagar</v>
      </c>
      <c r="C97">
        <v>40</v>
      </c>
      <c r="E97">
        <v>6</v>
      </c>
      <c r="G97" s="54">
        <f t="shared" si="3"/>
        <v>6.666666666666667</v>
      </c>
      <c r="I97" t="str">
        <f>PESTILENCE!$B$57</f>
        <v>Westbrook Christian</v>
      </c>
    </row>
    <row r="98" spans="1:9" ht="12.75">
      <c r="A98" t="str">
        <f>PESTILENCE!B64</f>
        <v>JT Clifton</v>
      </c>
      <c r="C98">
        <v>20</v>
      </c>
      <c r="E98">
        <v>6</v>
      </c>
      <c r="G98" s="54">
        <f t="shared" si="3"/>
        <v>3.3333333333333335</v>
      </c>
      <c r="I98" t="str">
        <f>PESTILENCE!$B$57</f>
        <v>Westbrook Christian</v>
      </c>
    </row>
    <row r="99" spans="1:9" ht="12.75">
      <c r="A99" t="str">
        <f>PESTILENCE!B65</f>
        <v>Jake Sheridan</v>
      </c>
      <c r="C99">
        <v>10</v>
      </c>
      <c r="E99">
        <v>6</v>
      </c>
      <c r="G99" s="54">
        <f t="shared" si="3"/>
        <v>1.6666666666666667</v>
      </c>
      <c r="I99" t="str">
        <f>PESTILENCE!$B$57</f>
        <v>Westbrook Christian</v>
      </c>
    </row>
    <row r="100" spans="1:9" ht="12.75">
      <c r="A100" t="str">
        <f>PESTILENCE!B80</f>
        <v>Will Wilson</v>
      </c>
      <c r="C100">
        <f>PESTILENCE!K80</f>
        <v>15</v>
      </c>
      <c r="E100">
        <f>PESTILENCE!J80</f>
        <v>6</v>
      </c>
      <c r="G100" s="54">
        <f t="shared" si="3"/>
        <v>2.5</v>
      </c>
      <c r="I100" t="str">
        <f>PESTILENCE!$B$77</f>
        <v>Horseshoe Bend</v>
      </c>
    </row>
    <row r="101" spans="1:9" ht="12.75">
      <c r="A101" t="str">
        <f>PESTILENCE!B81</f>
        <v>Clayton Lewis</v>
      </c>
      <c r="C101">
        <f>PESTILENCE!K81</f>
        <v>0</v>
      </c>
      <c r="E101">
        <f>PESTILENCE!J81</f>
        <v>6</v>
      </c>
      <c r="G101" s="54">
        <f t="shared" si="3"/>
        <v>0</v>
      </c>
      <c r="I101" t="str">
        <f>PESTILENCE!$B$77</f>
        <v>Horseshoe Bend</v>
      </c>
    </row>
    <row r="102" spans="1:9" ht="12.75">
      <c r="A102" t="str">
        <f>PESTILENCE!B82</f>
        <v>Bell Nall</v>
      </c>
      <c r="C102">
        <f>PESTILENCE!K82</f>
        <v>180</v>
      </c>
      <c r="E102">
        <f>PESTILENCE!J82</f>
        <v>6</v>
      </c>
      <c r="G102" s="54">
        <f t="shared" si="3"/>
        <v>30</v>
      </c>
      <c r="I102" t="str">
        <f>PESTILENCE!$B$77</f>
        <v>Horseshoe Bend</v>
      </c>
    </row>
    <row r="103" spans="1:9" ht="12.75">
      <c r="A103" t="str">
        <f>PESTILENCE!B83</f>
        <v>Bradley Mann</v>
      </c>
      <c r="C103">
        <f>PESTILENCE!K83</f>
        <v>0</v>
      </c>
      <c r="E103">
        <f>PESTILENCE!J83</f>
        <v>6</v>
      </c>
      <c r="G103" s="54">
        <f t="shared" si="3"/>
        <v>0</v>
      </c>
      <c r="I103" t="str">
        <f>PESTILENCE!$B$77</f>
        <v>Horseshoe Bend</v>
      </c>
    </row>
    <row r="104" spans="1:9" ht="12.75">
      <c r="A104" t="str">
        <f>PESTILENCE!B84</f>
        <v>Kevin James</v>
      </c>
      <c r="C104">
        <f>PESTILENCE!K84</f>
        <v>35</v>
      </c>
      <c r="E104">
        <f>PESTILENCE!J84</f>
        <v>6</v>
      </c>
      <c r="G104" s="54">
        <f t="shared" si="3"/>
        <v>5.833333333333333</v>
      </c>
      <c r="I104" t="str">
        <f>PESTILENCE!$B$77</f>
        <v>Horseshoe Bend</v>
      </c>
    </row>
    <row r="105" spans="1:9" ht="12.75">
      <c r="A105" t="str">
        <f>PESTILENCE!B111</f>
        <v>Abbey Thornton</v>
      </c>
      <c r="C105">
        <f>PESTILENCE!K111</f>
        <v>200</v>
      </c>
      <c r="E105">
        <f>PESTILENCE!J111</f>
        <v>6</v>
      </c>
      <c r="G105" s="54">
        <f t="shared" si="3"/>
        <v>33.333333333333336</v>
      </c>
      <c r="I105" t="str">
        <f>PESTILENCE!$B$108</f>
        <v>Clanton</v>
      </c>
    </row>
    <row r="106" spans="1:9" ht="12.75">
      <c r="A106" t="str">
        <f>PESTILENCE!B112</f>
        <v>Jacob Smith</v>
      </c>
      <c r="C106">
        <f>PESTILENCE!K112</f>
        <v>140</v>
      </c>
      <c r="E106">
        <f>PESTILENCE!J112</f>
        <v>6</v>
      </c>
      <c r="G106" s="54">
        <f t="shared" si="3"/>
        <v>23.333333333333332</v>
      </c>
      <c r="I106" t="str">
        <f>PESTILENCE!$B$108</f>
        <v>Clanton</v>
      </c>
    </row>
    <row r="107" spans="1:9" ht="12.75">
      <c r="A107" t="str">
        <f>PESTILENCE!B113</f>
        <v>Michael Madrid</v>
      </c>
      <c r="C107">
        <f>PESTILENCE!K113</f>
        <v>45</v>
      </c>
      <c r="E107">
        <f>PESTILENCE!J113</f>
        <v>6</v>
      </c>
      <c r="G107" s="54">
        <f t="shared" si="3"/>
        <v>7.5</v>
      </c>
      <c r="I107" t="str">
        <f>PESTILENCE!$B$108</f>
        <v>Clanton</v>
      </c>
    </row>
    <row r="108" spans="1:9" ht="12.75">
      <c r="A108" t="str">
        <f>PESTILENCE!B114</f>
        <v>Blake Hudson</v>
      </c>
      <c r="C108">
        <f>PESTILENCE!K114</f>
        <v>5</v>
      </c>
      <c r="E108">
        <f>PESTILENCE!J114</f>
        <v>6</v>
      </c>
      <c r="G108" s="54">
        <f t="shared" si="3"/>
        <v>0.8333333333333334</v>
      </c>
      <c r="I108" t="str">
        <f>PESTILENCE!$B$108</f>
        <v>Clanton</v>
      </c>
    </row>
    <row r="109" spans="1:9" ht="12.75">
      <c r="A109" t="str">
        <f>PESTILENCE!B115</f>
        <v>Anna Lemus</v>
      </c>
      <c r="C109">
        <f>PESTILENCE!K115</f>
        <v>30</v>
      </c>
      <c r="E109">
        <f>PESTILENCE!J115</f>
        <v>6</v>
      </c>
      <c r="G109" s="54">
        <f t="shared" si="3"/>
        <v>5</v>
      </c>
      <c r="I109" t="str">
        <f>PESTILENCE!$B$108</f>
        <v>Clanton</v>
      </c>
    </row>
    <row r="110" spans="1:9" ht="12.75">
      <c r="A110" t="str">
        <f>PESTILENCE!B116</f>
        <v>Blake Stillwell</v>
      </c>
      <c r="C110">
        <f>PESTILENCE!K116</f>
        <v>10</v>
      </c>
      <c r="E110">
        <f>PESTILENCE!J116</f>
        <v>6</v>
      </c>
      <c r="G110" s="54">
        <f t="shared" si="3"/>
        <v>1.6666666666666667</v>
      </c>
      <c r="I110" t="str">
        <f>PESTILENCE!$B$108</f>
        <v>Clanton</v>
      </c>
    </row>
    <row r="111" spans="1:9" ht="12.75">
      <c r="A111" t="str">
        <f>PESTILENCE!B131</f>
        <v>Chris Little</v>
      </c>
      <c r="C111">
        <f>PESTILENCE!K131</f>
        <v>440</v>
      </c>
      <c r="E111">
        <f>PESTILENCE!J131</f>
        <v>6</v>
      </c>
      <c r="G111" s="54">
        <f t="shared" si="3"/>
        <v>73.33333333333333</v>
      </c>
      <c r="I111" t="str">
        <f>PESTILENCE!$B$128</f>
        <v>Monrovia</v>
      </c>
    </row>
    <row r="112" spans="1:9" ht="12.75">
      <c r="A112" t="str">
        <f>PESTILENCE!B132</f>
        <v>Ian Thompson</v>
      </c>
      <c r="C112">
        <f>PESTILENCE!K132</f>
        <v>150</v>
      </c>
      <c r="E112">
        <f>PESTILENCE!J132</f>
        <v>6</v>
      </c>
      <c r="G112" s="54">
        <f t="shared" si="3"/>
        <v>25</v>
      </c>
      <c r="I112" t="str">
        <f>PESTILENCE!$B$128</f>
        <v>Monrovia</v>
      </c>
    </row>
    <row r="113" spans="1:9" ht="12.75">
      <c r="A113" t="str">
        <f>PESTILENCE!B133</f>
        <v>Mitchell Keys</v>
      </c>
      <c r="C113">
        <f>PESTILENCE!K133</f>
        <v>35</v>
      </c>
      <c r="E113">
        <f>PESTILENCE!J133</f>
        <v>6</v>
      </c>
      <c r="G113" s="54">
        <f aca="true" t="shared" si="4" ref="G113:G136">(C113/E113)</f>
        <v>5.833333333333333</v>
      </c>
      <c r="I113" t="str">
        <f>PESTILENCE!$B$128</f>
        <v>Monrovia</v>
      </c>
    </row>
    <row r="114" spans="1:9" ht="12.75">
      <c r="A114" t="str">
        <f>PESTILENCE!B134</f>
        <v>Riley O'Brien</v>
      </c>
      <c r="C114">
        <f>PESTILENCE!K134</f>
        <v>90</v>
      </c>
      <c r="E114">
        <f>PESTILENCE!J134</f>
        <v>6</v>
      </c>
      <c r="G114" s="54">
        <f t="shared" si="4"/>
        <v>15</v>
      </c>
      <c r="I114" t="str">
        <f>PESTILENCE!$B$128</f>
        <v>Monrovia</v>
      </c>
    </row>
    <row r="115" spans="1:9" ht="12.75">
      <c r="A115" t="str">
        <f>PESTILENCE!B135</f>
        <v>Erin Rountree</v>
      </c>
      <c r="C115">
        <f>PESTILENCE!K135</f>
        <v>45</v>
      </c>
      <c r="E115">
        <f>PESTILENCE!J135</f>
        <v>6</v>
      </c>
      <c r="G115" s="54">
        <f t="shared" si="4"/>
        <v>7.5</v>
      </c>
      <c r="I115" t="str">
        <f>PESTILENCE!$B$128</f>
        <v>Monrovia</v>
      </c>
    </row>
    <row r="116" spans="1:9" ht="12.75">
      <c r="A116" t="str">
        <f>PESTILENCE!B136</f>
        <v>Kelly Goode</v>
      </c>
      <c r="C116">
        <f>PESTILENCE!K136</f>
        <v>25</v>
      </c>
      <c r="E116">
        <f>PESTILENCE!J136</f>
        <v>6</v>
      </c>
      <c r="G116" s="54">
        <f t="shared" si="4"/>
        <v>4.166666666666667</v>
      </c>
      <c r="I116" t="str">
        <f>PESTILENCE!$B$128</f>
        <v>Monrovia</v>
      </c>
    </row>
    <row r="117" spans="1:9" ht="12.75">
      <c r="A117" t="str">
        <f>PESTILENCE!B162</f>
        <v>Nathan Sorscher</v>
      </c>
      <c r="C117">
        <f>PESTILENCE!K162</f>
        <v>265</v>
      </c>
      <c r="E117">
        <f>PESTILENCE!J162</f>
        <v>6</v>
      </c>
      <c r="G117" s="54">
        <f t="shared" si="4"/>
        <v>44.166666666666664</v>
      </c>
      <c r="I117" t="str">
        <f>PESTILENCE!$B$159</f>
        <v>Altamont</v>
      </c>
    </row>
    <row r="118" spans="1:9" ht="12.75">
      <c r="A118" t="str">
        <f>PESTILENCE!B163</f>
        <v>Will Pannell</v>
      </c>
      <c r="C118">
        <f>PESTILENCE!K163</f>
        <v>25</v>
      </c>
      <c r="E118">
        <f>PESTILENCE!J163</f>
        <v>6</v>
      </c>
      <c r="G118" s="54">
        <f t="shared" si="4"/>
        <v>4.166666666666667</v>
      </c>
      <c r="I118" t="str">
        <f>PESTILENCE!$B$159</f>
        <v>Altamont</v>
      </c>
    </row>
    <row r="119" spans="1:9" ht="12.75">
      <c r="A119" t="str">
        <f>PESTILENCE!B164</f>
        <v>Harlin Brown</v>
      </c>
      <c r="C119">
        <f>PESTILENCE!K164</f>
        <v>270</v>
      </c>
      <c r="E119">
        <f>PESTILENCE!J164</f>
        <v>6</v>
      </c>
      <c r="G119" s="54">
        <f t="shared" si="4"/>
        <v>45</v>
      </c>
      <c r="I119" t="str">
        <f>PESTILENCE!$B$159</f>
        <v>Altamont</v>
      </c>
    </row>
    <row r="120" spans="1:9" ht="12.75">
      <c r="A120" t="str">
        <f>PESTILENCE!B165</f>
        <v>Fletcher Hare</v>
      </c>
      <c r="C120">
        <f>PESTILENCE!K165</f>
        <v>30</v>
      </c>
      <c r="E120">
        <f>PESTILENCE!J165</f>
        <v>6</v>
      </c>
      <c r="G120" s="54">
        <f t="shared" si="4"/>
        <v>5</v>
      </c>
      <c r="I120" t="str">
        <f>PESTILENCE!$B$159</f>
        <v>Altamont</v>
      </c>
    </row>
    <row r="121" spans="1:9" ht="12.75">
      <c r="A121" t="str">
        <f>PESTILENCE!B166</f>
        <v>Graham Rutledge</v>
      </c>
      <c r="C121">
        <f>PESTILENCE!K166</f>
        <v>185</v>
      </c>
      <c r="E121">
        <f>PESTILENCE!J166</f>
        <v>6</v>
      </c>
      <c r="G121" s="54">
        <f t="shared" si="4"/>
        <v>30.833333333333332</v>
      </c>
      <c r="I121" t="str">
        <f>PESTILENCE!$B$159</f>
        <v>Altamont</v>
      </c>
    </row>
    <row r="122" spans="1:9" ht="12.75">
      <c r="A122" t="str">
        <f>PESTILENCE!B167</f>
        <v>Patrick O'Neal</v>
      </c>
      <c r="C122">
        <f>PESTILENCE!K167</f>
        <v>5</v>
      </c>
      <c r="E122">
        <f>PESTILENCE!J167</f>
        <v>6</v>
      </c>
      <c r="G122" s="54">
        <f t="shared" si="4"/>
        <v>0.8333333333333334</v>
      </c>
      <c r="I122" t="str">
        <f>PESTILENCE!$B$159</f>
        <v>Altamont</v>
      </c>
    </row>
    <row r="123" spans="1:9" ht="12.75">
      <c r="A123" t="str">
        <f>FAMINE!B9</f>
        <v>Addi Grace Pace</v>
      </c>
      <c r="C123">
        <f>FAMINE!K9</f>
        <v>110</v>
      </c>
      <c r="E123">
        <f>FAMINE!J9</f>
        <v>6</v>
      </c>
      <c r="G123" s="54">
        <f t="shared" si="4"/>
        <v>18.333333333333332</v>
      </c>
      <c r="I123" t="str">
        <f>FAMINE!$B$6</f>
        <v>Muscle Shoals</v>
      </c>
    </row>
    <row r="124" spans="1:9" ht="12.75">
      <c r="A124" t="str">
        <f>FAMINE!B10</f>
        <v>Carter Etheridge</v>
      </c>
      <c r="C124">
        <f>FAMINE!K10</f>
        <v>155</v>
      </c>
      <c r="E124">
        <f>FAMINE!J10</f>
        <v>6</v>
      </c>
      <c r="G124" s="54">
        <f t="shared" si="4"/>
        <v>25.833333333333332</v>
      </c>
      <c r="I124" t="str">
        <f>FAMINE!$B$6</f>
        <v>Muscle Shoals</v>
      </c>
    </row>
    <row r="125" spans="1:9" ht="12.75">
      <c r="A125" t="str">
        <f>FAMINE!B11</f>
        <v>Luke Mccarley</v>
      </c>
      <c r="C125">
        <f>FAMINE!K11</f>
        <v>145</v>
      </c>
      <c r="E125">
        <f>FAMINE!J11</f>
        <v>6</v>
      </c>
      <c r="G125" s="54">
        <f t="shared" si="4"/>
        <v>24.166666666666668</v>
      </c>
      <c r="I125" t="str">
        <f>FAMINE!$B$6</f>
        <v>Muscle Shoals</v>
      </c>
    </row>
    <row r="126" spans="1:9" ht="12.75">
      <c r="A126" t="str">
        <f>FAMINE!B12</f>
        <v>Benji Letsinger</v>
      </c>
      <c r="C126">
        <f>FAMINE!K12</f>
        <v>55</v>
      </c>
      <c r="E126">
        <f>FAMINE!J12</f>
        <v>6</v>
      </c>
      <c r="G126" s="54">
        <f t="shared" si="4"/>
        <v>9.166666666666666</v>
      </c>
      <c r="I126" t="str">
        <f>FAMINE!$B$6</f>
        <v>Muscle Shoals</v>
      </c>
    </row>
    <row r="127" spans="1:9" ht="12.75">
      <c r="A127" t="str">
        <f>FAMINE!B29</f>
        <v>Michael Hodge</v>
      </c>
      <c r="C127">
        <f>FAMINE!K29</f>
        <v>65</v>
      </c>
      <c r="E127">
        <f>FAMINE!J29</f>
        <v>6</v>
      </c>
      <c r="G127" s="54">
        <f t="shared" si="4"/>
        <v>10.833333333333334</v>
      </c>
      <c r="I127" t="str">
        <f>FAMINE!$B$26</f>
        <v>Fairhope</v>
      </c>
    </row>
    <row r="128" spans="1:9" ht="12.75">
      <c r="A128" t="str">
        <f>FAMINE!B30</f>
        <v>Adam Schrubbe</v>
      </c>
      <c r="C128">
        <f>FAMINE!K30</f>
        <v>45</v>
      </c>
      <c r="E128">
        <f>FAMINE!J30</f>
        <v>6</v>
      </c>
      <c r="G128" s="54">
        <f t="shared" si="4"/>
        <v>7.5</v>
      </c>
      <c r="I128" t="str">
        <f>FAMINE!$B$26</f>
        <v>Fairhope</v>
      </c>
    </row>
    <row r="129" spans="1:9" ht="12.75">
      <c r="A129" t="str">
        <f>FAMINE!B31</f>
        <v>Zane Drummond</v>
      </c>
      <c r="C129">
        <f>FAMINE!K31</f>
        <v>155</v>
      </c>
      <c r="E129">
        <f>FAMINE!J31</f>
        <v>6</v>
      </c>
      <c r="G129" s="54">
        <f t="shared" si="4"/>
        <v>25.833333333333332</v>
      </c>
      <c r="I129" t="str">
        <f>FAMINE!$B$26</f>
        <v>Fairhope</v>
      </c>
    </row>
    <row r="130" spans="1:9" ht="12.75">
      <c r="A130" t="str">
        <f>FAMINE!B32</f>
        <v>Caleb Casolaro</v>
      </c>
      <c r="C130">
        <f>FAMINE!K32</f>
        <v>115</v>
      </c>
      <c r="E130">
        <f>FAMINE!J32</f>
        <v>6</v>
      </c>
      <c r="G130" s="54">
        <f t="shared" si="4"/>
        <v>19.166666666666668</v>
      </c>
      <c r="I130" t="str">
        <f>FAMINE!$B$26</f>
        <v>Fairhope</v>
      </c>
    </row>
    <row r="131" spans="1:9" ht="12.75">
      <c r="A131" t="str">
        <f>FAMINE!B33</f>
        <v>Paul Clark</v>
      </c>
      <c r="C131">
        <f>FAMINE!K33</f>
        <v>110</v>
      </c>
      <c r="E131">
        <f>FAMINE!J33</f>
        <v>6</v>
      </c>
      <c r="G131" s="54">
        <f t="shared" si="4"/>
        <v>18.333333333333332</v>
      </c>
      <c r="I131" t="str">
        <f>FAMINE!$B$26</f>
        <v>Fairhope</v>
      </c>
    </row>
    <row r="132" spans="1:9" ht="12.75">
      <c r="A132" t="str">
        <f>FAMINE!B34</f>
        <v>Keegan Allen</v>
      </c>
      <c r="C132">
        <f>FAMINE!K34</f>
        <v>35</v>
      </c>
      <c r="E132">
        <f>FAMINE!J34</f>
        <v>6</v>
      </c>
      <c r="G132" s="54">
        <f t="shared" si="4"/>
        <v>5.833333333333333</v>
      </c>
      <c r="I132" t="str">
        <f>FAMINE!$B$26</f>
        <v>Fairhope</v>
      </c>
    </row>
    <row r="133" spans="1:9" ht="12.75">
      <c r="A133" t="str">
        <f>FAMINE!B60</f>
        <v>Michael Bentley</v>
      </c>
      <c r="C133">
        <f>FAMINE!K60</f>
        <v>265</v>
      </c>
      <c r="E133">
        <f>FAMINE!J60</f>
        <v>6</v>
      </c>
      <c r="G133" s="54">
        <f t="shared" si="4"/>
        <v>44.166666666666664</v>
      </c>
      <c r="I133" t="str">
        <f>FAMINE!$B$57</f>
        <v>Cullman</v>
      </c>
    </row>
    <row r="134" spans="1:9" ht="12.75">
      <c r="A134" t="str">
        <f>FAMINE!B61</f>
        <v>Aaron Pipes</v>
      </c>
      <c r="C134">
        <f>FAMINE!K61</f>
        <v>0</v>
      </c>
      <c r="E134">
        <f>FAMINE!J61</f>
        <v>6</v>
      </c>
      <c r="G134" s="54">
        <f t="shared" si="4"/>
        <v>0</v>
      </c>
      <c r="I134" t="str">
        <f>FAMINE!$B$57</f>
        <v>Cullman</v>
      </c>
    </row>
    <row r="135" spans="1:9" ht="12.75">
      <c r="A135" t="str">
        <f>FAMINE!B62</f>
        <v>Emily Dale</v>
      </c>
      <c r="C135">
        <f>FAMINE!K62</f>
        <v>80</v>
      </c>
      <c r="E135">
        <f>FAMINE!J62</f>
        <v>6</v>
      </c>
      <c r="G135" s="54">
        <f t="shared" si="4"/>
        <v>13.333333333333334</v>
      </c>
      <c r="I135" t="str">
        <f>FAMINE!$B$57</f>
        <v>Cullman</v>
      </c>
    </row>
    <row r="136" spans="1:9" ht="12.75">
      <c r="A136" t="str">
        <f>FAMINE!B63</f>
        <v>Peyton Little</v>
      </c>
      <c r="C136">
        <f>FAMINE!K63</f>
        <v>125</v>
      </c>
      <c r="E136">
        <f>FAMINE!J63</f>
        <v>6</v>
      </c>
      <c r="G136" s="54">
        <f t="shared" si="4"/>
        <v>20.833333333333332</v>
      </c>
      <c r="I136" t="str">
        <f>FAMINE!$B$57</f>
        <v>Cullman</v>
      </c>
    </row>
    <row r="137" spans="1:9" ht="12.75">
      <c r="A137" t="str">
        <f>FAMINE!B64</f>
        <v>Caden Trelles</v>
      </c>
      <c r="C137">
        <f>FAMINE!K64</f>
        <v>75</v>
      </c>
      <c r="E137">
        <f>FAMINE!J64</f>
        <v>6</v>
      </c>
      <c r="G137" s="54">
        <f aca="true" t="shared" si="5" ref="G137:G162">(C137/E137)</f>
        <v>12.5</v>
      </c>
      <c r="I137" t="str">
        <f>FAMINE!$B$57</f>
        <v>Cullman</v>
      </c>
    </row>
    <row r="138" spans="1:9" ht="12.75">
      <c r="A138" t="str">
        <f>FAMINE!B65</f>
        <v>Emma Hicks</v>
      </c>
      <c r="C138">
        <f>FAMINE!K65</f>
        <v>30</v>
      </c>
      <c r="E138">
        <f>FAMINE!J65</f>
        <v>6</v>
      </c>
      <c r="G138" s="54">
        <f t="shared" si="5"/>
        <v>5</v>
      </c>
      <c r="I138" t="str">
        <f>FAMINE!$B$57</f>
        <v>Cullman</v>
      </c>
    </row>
    <row r="139" spans="1:9" ht="12.75">
      <c r="A139" t="str">
        <f>FAMINE!B80</f>
        <v>Tyler Blackstone</v>
      </c>
      <c r="C139">
        <f>FAMINE!K80</f>
        <v>105</v>
      </c>
      <c r="E139">
        <f>FAMINE!J80</f>
        <v>6</v>
      </c>
      <c r="G139" s="54">
        <f t="shared" si="5"/>
        <v>17.5</v>
      </c>
      <c r="I139" t="str">
        <f>FAMINE!$B$77</f>
        <v>Handley</v>
      </c>
    </row>
    <row r="140" spans="1:9" ht="12.75">
      <c r="A140" t="str">
        <f>FAMINE!B81</f>
        <v>Austin Cummings</v>
      </c>
      <c r="C140">
        <f>FAMINE!K81</f>
        <v>10</v>
      </c>
      <c r="E140">
        <f>FAMINE!J81</f>
        <v>6</v>
      </c>
      <c r="G140" s="54">
        <f t="shared" si="5"/>
        <v>1.6666666666666667</v>
      </c>
      <c r="I140" t="str">
        <f>FAMINE!$B$77</f>
        <v>Handley</v>
      </c>
    </row>
    <row r="141" spans="1:9" ht="12.75">
      <c r="A141" t="str">
        <f>FAMINE!B82</f>
        <v>Jonathan East</v>
      </c>
      <c r="C141">
        <f>FAMINE!K82</f>
        <v>0</v>
      </c>
      <c r="E141">
        <f>FAMINE!J82</f>
        <v>6</v>
      </c>
      <c r="G141" s="54">
        <f t="shared" si="5"/>
        <v>0</v>
      </c>
      <c r="I141" t="str">
        <f>FAMINE!$B$77</f>
        <v>Handley</v>
      </c>
    </row>
    <row r="142" spans="1:9" ht="12.75">
      <c r="A142" t="str">
        <f>FAMINE!B83</f>
        <v>DeMarcus Joiner</v>
      </c>
      <c r="C142">
        <f>FAMINE!K83</f>
        <v>70</v>
      </c>
      <c r="E142">
        <f>FAMINE!J83</f>
        <v>6</v>
      </c>
      <c r="G142" s="54">
        <f t="shared" si="5"/>
        <v>11.666666666666666</v>
      </c>
      <c r="I142" t="str">
        <f>FAMINE!$B$77</f>
        <v>Handley</v>
      </c>
    </row>
    <row r="143" spans="1:9" ht="12.75">
      <c r="A143" t="str">
        <f>FAMINE!B84</f>
        <v>Destinee Sellers</v>
      </c>
      <c r="C143">
        <f>FAMINE!K84</f>
        <v>15</v>
      </c>
      <c r="E143">
        <f>FAMINE!J84</f>
        <v>6</v>
      </c>
      <c r="G143" s="54">
        <f t="shared" si="5"/>
        <v>2.5</v>
      </c>
      <c r="I143" t="str">
        <f>FAMINE!$B$77</f>
        <v>Handley</v>
      </c>
    </row>
    <row r="144" spans="1:9" ht="12.75">
      <c r="A144" t="str">
        <f>FAMINE!B85</f>
        <v>Elizabeth Velazquez</v>
      </c>
      <c r="C144">
        <f>FAMINE!K85</f>
        <v>30</v>
      </c>
      <c r="E144">
        <f>FAMINE!J85</f>
        <v>6</v>
      </c>
      <c r="G144" s="54">
        <f t="shared" si="5"/>
        <v>5</v>
      </c>
      <c r="I144" t="str">
        <f>FAMINE!$B$77</f>
        <v>Handley</v>
      </c>
    </row>
    <row r="145" spans="1:9" ht="12.75">
      <c r="A145" t="str">
        <f>FAMINE!B111</f>
        <v>Paul Smith</v>
      </c>
      <c r="C145">
        <f>FAMINE!K111</f>
        <v>75</v>
      </c>
      <c r="E145">
        <f>FAMINE!J111</f>
        <v>6</v>
      </c>
      <c r="G145" s="54">
        <f t="shared" si="5"/>
        <v>12.5</v>
      </c>
      <c r="I145" t="str">
        <f>FAMINE!$B$108</f>
        <v>East Limestone</v>
      </c>
    </row>
    <row r="146" spans="1:9" ht="12.75">
      <c r="A146" t="str">
        <f>FAMINE!B112</f>
        <v>Abigail Stapler</v>
      </c>
      <c r="C146">
        <f>FAMINE!K112</f>
        <v>35</v>
      </c>
      <c r="E146">
        <f>FAMINE!J112</f>
        <v>6</v>
      </c>
      <c r="G146" s="54">
        <f t="shared" si="5"/>
        <v>5.833333333333333</v>
      </c>
      <c r="I146" t="str">
        <f>FAMINE!$B$108</f>
        <v>East Limestone</v>
      </c>
    </row>
    <row r="147" spans="1:9" ht="12.75">
      <c r="A147" t="str">
        <f>FAMINE!B113</f>
        <v>Wade Cribbs</v>
      </c>
      <c r="C147">
        <f>FAMINE!K113</f>
        <v>100</v>
      </c>
      <c r="E147">
        <f>FAMINE!J113</f>
        <v>6</v>
      </c>
      <c r="G147" s="54">
        <f t="shared" si="5"/>
        <v>16.666666666666668</v>
      </c>
      <c r="I147" t="str">
        <f>FAMINE!$B$108</f>
        <v>East Limestone</v>
      </c>
    </row>
    <row r="148" spans="1:9" ht="12.75">
      <c r="A148" t="str">
        <f>FAMINE!B114</f>
        <v>Dalton Haynes</v>
      </c>
      <c r="C148">
        <f>FAMINE!K114</f>
        <v>20</v>
      </c>
      <c r="E148">
        <f>FAMINE!J114</f>
        <v>6</v>
      </c>
      <c r="G148" s="54">
        <f t="shared" si="5"/>
        <v>3.3333333333333335</v>
      </c>
      <c r="I148" t="str">
        <f>FAMINE!$B$108</f>
        <v>East Limestone</v>
      </c>
    </row>
    <row r="149" spans="1:9" ht="12.75">
      <c r="A149" t="str">
        <f>FAMINE!B115</f>
        <v>Rebecca VanPamel</v>
      </c>
      <c r="C149">
        <f>FAMINE!K115</f>
        <v>50</v>
      </c>
      <c r="E149">
        <f>FAMINE!J115</f>
        <v>6</v>
      </c>
      <c r="G149" s="54">
        <f t="shared" si="5"/>
        <v>8.333333333333334</v>
      </c>
      <c r="I149" t="str">
        <f>FAMINE!$B$108</f>
        <v>East Limestone</v>
      </c>
    </row>
    <row r="150" spans="1:9" ht="12.75">
      <c r="A150" t="str">
        <f>FAMINE!B116</f>
        <v>Paige Duskie</v>
      </c>
      <c r="C150">
        <f>FAMINE!K116</f>
        <v>5</v>
      </c>
      <c r="E150">
        <f>FAMINE!J116</f>
        <v>6</v>
      </c>
      <c r="G150" s="54">
        <f t="shared" si="5"/>
        <v>0.8333333333333334</v>
      </c>
      <c r="I150" t="str">
        <f>FAMINE!$B$108</f>
        <v>East Limestone</v>
      </c>
    </row>
    <row r="151" spans="1:9" ht="12.75">
      <c r="A151" t="str">
        <f>FAMINE!B131</f>
        <v>Bret Arata</v>
      </c>
      <c r="C151">
        <f>FAMINE!K131</f>
        <v>250</v>
      </c>
      <c r="E151">
        <f>FAMINE!J131</f>
        <v>6</v>
      </c>
      <c r="G151" s="54">
        <f t="shared" si="5"/>
        <v>41.666666666666664</v>
      </c>
      <c r="I151" t="str">
        <f>FAMINE!$B$128</f>
        <v>St. Ignatius</v>
      </c>
    </row>
    <row r="152" spans="1:9" ht="12.75">
      <c r="A152" t="str">
        <f>FAMINE!B132</f>
        <v>Connor Kusch</v>
      </c>
      <c r="C152">
        <f>FAMINE!K132</f>
        <v>445</v>
      </c>
      <c r="E152">
        <f>FAMINE!J132</f>
        <v>6</v>
      </c>
      <c r="G152" s="54">
        <f t="shared" si="5"/>
        <v>74.16666666666667</v>
      </c>
      <c r="I152" t="str">
        <f>FAMINE!$B$128</f>
        <v>St. Ignatius</v>
      </c>
    </row>
    <row r="153" spans="1:9" ht="12.75">
      <c r="A153" t="str">
        <f>FAMINE!B133</f>
        <v>Adam Agagan</v>
      </c>
      <c r="C153">
        <f>FAMINE!K133</f>
        <v>60</v>
      </c>
      <c r="E153">
        <f>FAMINE!J133</f>
        <v>6</v>
      </c>
      <c r="G153" s="54">
        <f t="shared" si="5"/>
        <v>10</v>
      </c>
      <c r="I153" t="str">
        <f>FAMINE!$B$128</f>
        <v>St. Ignatius</v>
      </c>
    </row>
    <row r="154" spans="1:9" ht="12.75">
      <c r="A154" t="str">
        <f>FAMINE!B134</f>
        <v>Caspian Roberts</v>
      </c>
      <c r="C154">
        <f>FAMINE!K134</f>
        <v>35</v>
      </c>
      <c r="E154">
        <f>FAMINE!J134</f>
        <v>6</v>
      </c>
      <c r="G154" s="54">
        <f t="shared" si="5"/>
        <v>5.833333333333333</v>
      </c>
      <c r="I154" t="str">
        <f>FAMINE!$B$128</f>
        <v>St. Ignatius</v>
      </c>
    </row>
    <row r="155" spans="1:9" ht="12.75">
      <c r="A155" t="str">
        <f>FAMINE!B135</f>
        <v>Mason Williams</v>
      </c>
      <c r="C155">
        <f>FAMINE!K135</f>
        <v>0</v>
      </c>
      <c r="E155">
        <f>FAMINE!J135</f>
        <v>6</v>
      </c>
      <c r="G155" s="54">
        <f t="shared" si="5"/>
        <v>0</v>
      </c>
      <c r="I155" t="str">
        <f>FAMINE!$B$128</f>
        <v>St. Ignatius</v>
      </c>
    </row>
    <row r="156" spans="1:9" ht="12.75">
      <c r="A156" t="str">
        <f>FAMINE!B136</f>
        <v>Bennett Plessala</v>
      </c>
      <c r="C156">
        <f>FAMINE!K136</f>
        <v>0</v>
      </c>
      <c r="E156">
        <f>FAMINE!J136</f>
        <v>6</v>
      </c>
      <c r="G156" s="54">
        <f t="shared" si="5"/>
        <v>0</v>
      </c>
      <c r="I156" t="str">
        <f>FAMINE!$B$128</f>
        <v>St. Ignatius</v>
      </c>
    </row>
    <row r="157" spans="1:9" ht="12.75">
      <c r="A157" t="str">
        <f>FAMINE!B162</f>
        <v>Chris Lin</v>
      </c>
      <c r="C157">
        <f>FAMINE!K162</f>
        <v>455</v>
      </c>
      <c r="E157">
        <f>FAMINE!J162</f>
        <v>6</v>
      </c>
      <c r="G157" s="54">
        <f t="shared" si="5"/>
        <v>75.83333333333333</v>
      </c>
      <c r="I157" t="str">
        <f>FAMINE!$B$159</f>
        <v>Challenger</v>
      </c>
    </row>
    <row r="158" spans="1:9" ht="12.75">
      <c r="A158" t="str">
        <f>FAMINE!B163</f>
        <v>Ryan Wong</v>
      </c>
      <c r="C158">
        <f>FAMINE!K163</f>
        <v>120</v>
      </c>
      <c r="E158">
        <f>FAMINE!J163</f>
        <v>6</v>
      </c>
      <c r="G158" s="54">
        <f t="shared" si="5"/>
        <v>20</v>
      </c>
      <c r="I158" t="str">
        <f>FAMINE!$B$159</f>
        <v>Challenger</v>
      </c>
    </row>
    <row r="159" spans="1:9" ht="12.75">
      <c r="A159" t="str">
        <f>FAMINE!B164</f>
        <v>Brian Park</v>
      </c>
      <c r="C159">
        <f>FAMINE!K164</f>
        <v>70</v>
      </c>
      <c r="E159">
        <f>FAMINE!J164</f>
        <v>6</v>
      </c>
      <c r="G159" s="54">
        <f t="shared" si="5"/>
        <v>11.666666666666666</v>
      </c>
      <c r="I159" t="str">
        <f>FAMINE!$B$159</f>
        <v>Challenger</v>
      </c>
    </row>
    <row r="160" spans="1:9" ht="12.75">
      <c r="A160" t="str">
        <f>FAMINE!B165</f>
        <v>Braden Yang</v>
      </c>
      <c r="C160">
        <f>FAMINE!K165</f>
        <v>35</v>
      </c>
      <c r="E160">
        <f>FAMINE!J165</f>
        <v>6</v>
      </c>
      <c r="G160" s="54">
        <f t="shared" si="5"/>
        <v>5.833333333333333</v>
      </c>
      <c r="I160" t="str">
        <f>FAMINE!$B$159</f>
        <v>Challenger</v>
      </c>
    </row>
    <row r="161" spans="1:9" ht="12.75">
      <c r="A161" t="str">
        <f>FAMINE!B166</f>
        <v>Robert Caraway</v>
      </c>
      <c r="C161">
        <f>FAMINE!K166</f>
        <v>115</v>
      </c>
      <c r="E161">
        <f>FAMINE!J166</f>
        <v>6</v>
      </c>
      <c r="G161" s="54">
        <f t="shared" si="5"/>
        <v>19.166666666666668</v>
      </c>
      <c r="I161" t="str">
        <f>FAMINE!$B$159</f>
        <v>Challenger</v>
      </c>
    </row>
    <row r="162" spans="1:9" ht="12.75">
      <c r="A162" t="str">
        <f>FAMINE!B167</f>
        <v>Draven White</v>
      </c>
      <c r="C162">
        <f>FAMINE!K167</f>
        <v>15</v>
      </c>
      <c r="E162">
        <f>FAMINE!J167</f>
        <v>6</v>
      </c>
      <c r="G162" s="54">
        <f t="shared" si="5"/>
        <v>2.5</v>
      </c>
      <c r="I162" t="str">
        <f>FAMINE!$B$159</f>
        <v>Challenger</v>
      </c>
    </row>
  </sheetData>
  <sheetProtection/>
  <conditionalFormatting sqref="G2:G162">
    <cfRule type="top10" priority="11" dxfId="0" rank="6"/>
  </conditionalFormatting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32"/>
  <sheetViews>
    <sheetView showGridLines="0" workbookViewId="0" topLeftCell="A1">
      <selection activeCell="E1" sqref="E1"/>
    </sheetView>
  </sheetViews>
  <sheetFormatPr defaultColWidth="9.140625" defaultRowHeight="12.75"/>
  <cols>
    <col min="1" max="1" width="7.140625" style="0" customWidth="1"/>
    <col min="2" max="2" width="0.85546875" style="0" customWidth="1"/>
    <col min="3" max="3" width="2.8515625" style="0" customWidth="1"/>
    <col min="4" max="4" width="2.421875" style="0" customWidth="1"/>
    <col min="5" max="5" width="6.7109375" style="0" customWidth="1"/>
    <col min="6" max="6" width="0.85546875" style="0" customWidth="1"/>
    <col min="7" max="7" width="3.00390625" style="0" customWidth="1"/>
    <col min="8" max="8" width="2.7109375" style="0" customWidth="1"/>
    <col min="9" max="9" width="6.7109375" style="0" customWidth="1"/>
    <col min="10" max="10" width="0.85546875" style="0" customWidth="1"/>
    <col min="11" max="12" width="2.7109375" style="0" customWidth="1"/>
    <col min="13" max="13" width="7.28125" style="0" customWidth="1"/>
    <col min="14" max="14" width="0.85546875" style="0" customWidth="1"/>
    <col min="15" max="15" width="2.7109375" style="0" customWidth="1"/>
    <col min="16" max="16" width="2.57421875" style="0" customWidth="1"/>
    <col min="17" max="17" width="6.7109375" style="0" customWidth="1"/>
    <col min="18" max="18" width="0.85546875" style="0" customWidth="1"/>
    <col min="19" max="19" width="2.7109375" style="0" customWidth="1"/>
    <col min="20" max="20" width="2.421875" style="0" customWidth="1"/>
    <col min="21" max="21" width="6.8515625" style="0" customWidth="1"/>
    <col min="22" max="22" width="0.85546875" style="0" customWidth="1"/>
    <col min="23" max="23" width="3.140625" style="0" customWidth="1"/>
    <col min="24" max="24" width="2.421875" style="0" customWidth="1"/>
    <col min="25" max="25" width="6.7109375" style="0" customWidth="1"/>
    <col min="26" max="26" width="0.71875" style="0" customWidth="1"/>
    <col min="27" max="27" width="2.421875" style="0" customWidth="1"/>
    <col min="28" max="28" width="2.7109375" style="0" customWidth="1"/>
    <col min="29" max="29" width="5.8515625" style="0" customWidth="1"/>
    <col min="30" max="30" width="1.1484375" style="0" customWidth="1"/>
  </cols>
  <sheetData>
    <row r="1" spans="1:30" ht="15.75" customHeight="1">
      <c r="A1" s="40" t="s">
        <v>22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22"/>
      <c r="W1" s="22"/>
      <c r="X1" s="22"/>
      <c r="Y1" s="22"/>
      <c r="Z1" s="22"/>
      <c r="AA1" s="22"/>
      <c r="AB1" s="22"/>
      <c r="AC1" s="22"/>
      <c r="AD1" s="22"/>
    </row>
    <row r="2" spans="1:17" s="48" customFormat="1" ht="1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Q2" s="47" t="s">
        <v>33</v>
      </c>
    </row>
    <row r="3" spans="1:17" s="48" customFormat="1" ht="15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Q3" s="47" t="s">
        <v>40</v>
      </c>
    </row>
    <row r="4" spans="1:26" ht="15.75" customHeight="1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23"/>
      <c r="Y4" s="23"/>
      <c r="Z4" s="23"/>
    </row>
    <row r="5" spans="1:30" ht="15.75" customHeight="1">
      <c r="A5" s="44" t="s">
        <v>23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36"/>
      <c r="Y5" s="36"/>
      <c r="Z5" s="36"/>
      <c r="AA5" s="36"/>
      <c r="AB5" s="36"/>
      <c r="AC5" s="36"/>
      <c r="AD5" s="36"/>
    </row>
    <row r="7" spans="1:30" ht="12.75">
      <c r="A7" s="24" t="s">
        <v>24</v>
      </c>
      <c r="B7" s="25"/>
      <c r="C7" s="32" t="s">
        <v>60</v>
      </c>
      <c r="D7" s="31"/>
      <c r="E7" s="33"/>
      <c r="F7" s="25"/>
      <c r="G7" s="32" t="s">
        <v>62</v>
      </c>
      <c r="H7" s="31"/>
      <c r="I7" s="33"/>
      <c r="J7" s="25"/>
      <c r="K7" s="32" t="s">
        <v>63</v>
      </c>
      <c r="L7" s="31"/>
      <c r="M7" s="33"/>
      <c r="N7" s="25"/>
      <c r="O7" s="32" t="s">
        <v>64</v>
      </c>
      <c r="P7" s="31"/>
      <c r="Q7" s="33"/>
      <c r="R7" s="25"/>
      <c r="S7" s="32" t="s">
        <v>25</v>
      </c>
      <c r="T7" s="31"/>
      <c r="U7" s="33"/>
      <c r="V7" s="25"/>
      <c r="W7" s="32" t="s">
        <v>61</v>
      </c>
      <c r="X7" s="31"/>
      <c r="Y7" s="33"/>
      <c r="Z7" s="35"/>
      <c r="AA7" s="32" t="s">
        <v>70</v>
      </c>
      <c r="AB7" s="31"/>
      <c r="AC7" s="33"/>
      <c r="AD7" s="35"/>
    </row>
    <row r="8" spans="1:30" ht="12.75">
      <c r="A8" s="28"/>
      <c r="B8" s="27"/>
      <c r="C8" s="26" t="s">
        <v>26</v>
      </c>
      <c r="D8" s="26" t="s">
        <v>27</v>
      </c>
      <c r="E8" s="26" t="s">
        <v>28</v>
      </c>
      <c r="F8" s="29"/>
      <c r="G8" s="26" t="s">
        <v>26</v>
      </c>
      <c r="H8" s="26" t="s">
        <v>27</v>
      </c>
      <c r="I8" s="26" t="s">
        <v>28</v>
      </c>
      <c r="J8" s="29"/>
      <c r="K8" s="26" t="s">
        <v>26</v>
      </c>
      <c r="L8" s="26" t="s">
        <v>27</v>
      </c>
      <c r="M8" s="26" t="s">
        <v>28</v>
      </c>
      <c r="N8" s="29"/>
      <c r="O8" s="26" t="s">
        <v>26</v>
      </c>
      <c r="P8" s="26" t="s">
        <v>27</v>
      </c>
      <c r="Q8" s="26" t="s">
        <v>28</v>
      </c>
      <c r="R8" s="29"/>
      <c r="S8" s="26" t="s">
        <v>26</v>
      </c>
      <c r="T8" s="26" t="s">
        <v>27</v>
      </c>
      <c r="U8" s="26" t="s">
        <v>28</v>
      </c>
      <c r="V8" s="29"/>
      <c r="W8" s="26" t="s">
        <v>26</v>
      </c>
      <c r="X8" s="26" t="s">
        <v>27</v>
      </c>
      <c r="Y8" s="26" t="s">
        <v>28</v>
      </c>
      <c r="Z8" s="29"/>
      <c r="AA8" s="26" t="s">
        <v>26</v>
      </c>
      <c r="AB8" s="26" t="s">
        <v>27</v>
      </c>
      <c r="AC8" s="26" t="s">
        <v>28</v>
      </c>
      <c r="AD8" s="29"/>
    </row>
    <row r="9" spans="1:30" ht="12.75">
      <c r="A9" s="30" t="s">
        <v>4</v>
      </c>
      <c r="B9" s="27"/>
      <c r="C9" s="26">
        <v>1</v>
      </c>
      <c r="D9" s="26" t="s">
        <v>18</v>
      </c>
      <c r="E9" s="26">
        <v>350</v>
      </c>
      <c r="F9" s="27"/>
      <c r="G9" s="26" t="s">
        <v>18</v>
      </c>
      <c r="H9" s="26">
        <v>1</v>
      </c>
      <c r="I9" s="26">
        <v>125</v>
      </c>
      <c r="J9" s="27"/>
      <c r="K9" s="26">
        <v>1</v>
      </c>
      <c r="L9" s="26" t="s">
        <v>18</v>
      </c>
      <c r="M9" s="26">
        <v>270</v>
      </c>
      <c r="N9" s="27"/>
      <c r="O9" s="26"/>
      <c r="P9" s="26">
        <v>1</v>
      </c>
      <c r="Q9" s="26">
        <v>125</v>
      </c>
      <c r="R9" s="27"/>
      <c r="S9" s="26"/>
      <c r="T9" s="26">
        <v>1</v>
      </c>
      <c r="U9" s="26">
        <v>180</v>
      </c>
      <c r="V9" s="27"/>
      <c r="W9" s="26">
        <v>1</v>
      </c>
      <c r="X9" s="26" t="s">
        <v>18</v>
      </c>
      <c r="Y9" s="26">
        <v>295</v>
      </c>
      <c r="Z9" s="29"/>
      <c r="AA9" s="26" t="s">
        <v>18</v>
      </c>
      <c r="AB9" s="26"/>
      <c r="AC9" s="26" t="s">
        <v>18</v>
      </c>
      <c r="AD9" s="29"/>
    </row>
    <row r="10" spans="1:30" ht="12.75">
      <c r="A10" s="30" t="s">
        <v>5</v>
      </c>
      <c r="B10" s="27"/>
      <c r="C10" s="26">
        <v>1</v>
      </c>
      <c r="D10" s="26"/>
      <c r="E10" s="26">
        <v>215</v>
      </c>
      <c r="F10" s="27"/>
      <c r="G10" s="26">
        <v>1</v>
      </c>
      <c r="H10" s="26" t="s">
        <v>18</v>
      </c>
      <c r="I10" s="26">
        <v>145</v>
      </c>
      <c r="J10" s="27"/>
      <c r="K10" s="26" t="s">
        <v>18</v>
      </c>
      <c r="L10" s="26">
        <v>1</v>
      </c>
      <c r="M10" s="26">
        <v>145</v>
      </c>
      <c r="N10" s="27"/>
      <c r="O10" s="26" t="s">
        <v>18</v>
      </c>
      <c r="P10" s="26">
        <v>1</v>
      </c>
      <c r="Q10" s="26">
        <v>125</v>
      </c>
      <c r="R10" s="27"/>
      <c r="S10" s="26"/>
      <c r="T10" s="26">
        <v>1</v>
      </c>
      <c r="U10" s="26">
        <v>75</v>
      </c>
      <c r="V10" s="27"/>
      <c r="W10" s="26" t="s">
        <v>18</v>
      </c>
      <c r="X10" s="26"/>
      <c r="Y10" s="37" t="s">
        <v>18</v>
      </c>
      <c r="Z10" s="29"/>
      <c r="AA10" s="38">
        <v>1</v>
      </c>
      <c r="AB10" s="26"/>
      <c r="AC10" s="26">
        <v>185</v>
      </c>
      <c r="AD10" s="29"/>
    </row>
    <row r="11" spans="1:30" ht="12.75">
      <c r="A11" s="30" t="s">
        <v>6</v>
      </c>
      <c r="B11" s="27">
        <v>1</v>
      </c>
      <c r="C11" s="26">
        <v>1</v>
      </c>
      <c r="D11" s="26"/>
      <c r="E11" s="26">
        <v>365</v>
      </c>
      <c r="F11" s="27"/>
      <c r="G11" s="26">
        <v>1</v>
      </c>
      <c r="H11" s="26"/>
      <c r="I11" s="26">
        <v>175</v>
      </c>
      <c r="J11" s="27"/>
      <c r="K11" s="26"/>
      <c r="L11" s="26">
        <v>1</v>
      </c>
      <c r="M11" s="26">
        <v>130</v>
      </c>
      <c r="N11" s="27"/>
      <c r="O11" s="26" t="s">
        <v>18</v>
      </c>
      <c r="P11" s="26">
        <v>1</v>
      </c>
      <c r="Q11" s="26">
        <v>110</v>
      </c>
      <c r="R11" s="27"/>
      <c r="S11" s="26"/>
      <c r="T11" s="26" t="s">
        <v>18</v>
      </c>
      <c r="U11" s="26" t="s">
        <v>18</v>
      </c>
      <c r="V11" s="27"/>
      <c r="W11" s="26">
        <v>1</v>
      </c>
      <c r="X11" s="26" t="s">
        <v>18</v>
      </c>
      <c r="Y11" s="26">
        <v>220</v>
      </c>
      <c r="Z11" s="39"/>
      <c r="AA11" s="26" t="s">
        <v>18</v>
      </c>
      <c r="AB11" s="26">
        <v>1</v>
      </c>
      <c r="AC11" s="26">
        <v>205</v>
      </c>
      <c r="AD11" s="29"/>
    </row>
    <row r="12" spans="1:30" ht="12.75">
      <c r="A12" s="30" t="s">
        <v>7</v>
      </c>
      <c r="B12" s="27"/>
      <c r="C12" s="26">
        <v>1</v>
      </c>
      <c r="D12" s="26"/>
      <c r="E12" s="26">
        <v>295</v>
      </c>
      <c r="F12" s="27"/>
      <c r="G12" s="26">
        <v>1</v>
      </c>
      <c r="H12" s="26" t="s">
        <v>18</v>
      </c>
      <c r="I12" s="26">
        <v>175</v>
      </c>
      <c r="J12" s="27"/>
      <c r="K12" s="26" t="s">
        <v>18</v>
      </c>
      <c r="L12" s="26">
        <v>1</v>
      </c>
      <c r="M12" s="26">
        <v>255</v>
      </c>
      <c r="N12" s="27"/>
      <c r="O12" s="26"/>
      <c r="P12" s="26"/>
      <c r="Q12" s="26" t="s">
        <v>18</v>
      </c>
      <c r="R12" s="27"/>
      <c r="S12" s="26"/>
      <c r="T12" s="26">
        <v>1</v>
      </c>
      <c r="U12" s="26">
        <v>130</v>
      </c>
      <c r="V12" s="27"/>
      <c r="W12" s="26" t="s">
        <v>18</v>
      </c>
      <c r="X12" s="26">
        <v>1</v>
      </c>
      <c r="Y12" s="26">
        <v>120</v>
      </c>
      <c r="Z12" s="29"/>
      <c r="AA12" s="26">
        <v>1</v>
      </c>
      <c r="AB12" s="26" t="s">
        <v>18</v>
      </c>
      <c r="AC12" s="26">
        <v>275</v>
      </c>
      <c r="AD12" s="29"/>
    </row>
    <row r="13" spans="1:30" ht="12.75">
      <c r="A13" s="30" t="s">
        <v>8</v>
      </c>
      <c r="B13" s="27"/>
      <c r="C13" s="26">
        <v>1</v>
      </c>
      <c r="D13" s="26"/>
      <c r="E13" s="26">
        <v>260</v>
      </c>
      <c r="F13" s="27"/>
      <c r="G13" s="26"/>
      <c r="H13" s="26">
        <v>1</v>
      </c>
      <c r="I13" s="26">
        <v>170</v>
      </c>
      <c r="J13" s="27"/>
      <c r="K13" s="26"/>
      <c r="L13" s="26"/>
      <c r="M13" s="26"/>
      <c r="N13" s="27"/>
      <c r="O13" s="26"/>
      <c r="P13" s="26">
        <v>1</v>
      </c>
      <c r="Q13" s="26">
        <v>195</v>
      </c>
      <c r="R13" s="27"/>
      <c r="S13" s="26">
        <v>1</v>
      </c>
      <c r="T13" s="26"/>
      <c r="U13" s="26">
        <v>195</v>
      </c>
      <c r="V13" s="27"/>
      <c r="W13" s="26"/>
      <c r="X13" s="26">
        <v>1</v>
      </c>
      <c r="Y13" s="26">
        <v>195</v>
      </c>
      <c r="Z13" s="29"/>
      <c r="AA13" s="26">
        <v>1</v>
      </c>
      <c r="AB13" s="26"/>
      <c r="AC13" s="26">
        <v>280</v>
      </c>
      <c r="AD13" s="29"/>
    </row>
    <row r="14" spans="1:30" ht="12.75">
      <c r="A14" s="30" t="s">
        <v>9</v>
      </c>
      <c r="B14" s="27"/>
      <c r="C14" s="26">
        <v>1</v>
      </c>
      <c r="D14" s="26"/>
      <c r="E14" s="26">
        <v>295</v>
      </c>
      <c r="F14" s="27"/>
      <c r="G14" s="26"/>
      <c r="H14" s="26"/>
      <c r="I14" s="26"/>
      <c r="J14" s="27"/>
      <c r="K14" s="26">
        <v>1</v>
      </c>
      <c r="L14" s="26"/>
      <c r="M14" s="26">
        <v>230</v>
      </c>
      <c r="N14" s="27"/>
      <c r="O14" s="26"/>
      <c r="P14" s="26">
        <v>1</v>
      </c>
      <c r="Q14" s="26">
        <v>140</v>
      </c>
      <c r="R14" s="27"/>
      <c r="S14" s="26"/>
      <c r="T14" s="26">
        <v>1</v>
      </c>
      <c r="U14" s="26">
        <v>190</v>
      </c>
      <c r="V14" s="27"/>
      <c r="W14" s="26">
        <v>1</v>
      </c>
      <c r="X14" s="26"/>
      <c r="Y14" s="26">
        <v>315</v>
      </c>
      <c r="Z14" s="29"/>
      <c r="AA14" s="26"/>
      <c r="AB14" s="26">
        <v>1</v>
      </c>
      <c r="AC14" s="26">
        <v>195</v>
      </c>
      <c r="AD14" s="29"/>
    </row>
    <row r="15" spans="1:30" ht="12.75">
      <c r="A15" s="30" t="s">
        <v>10</v>
      </c>
      <c r="B15" s="27"/>
      <c r="C15" s="26" t="s">
        <v>18</v>
      </c>
      <c r="D15" s="26"/>
      <c r="E15" s="26" t="s">
        <v>18</v>
      </c>
      <c r="F15" s="27"/>
      <c r="G15" s="26"/>
      <c r="H15" s="26">
        <v>1</v>
      </c>
      <c r="I15" s="26">
        <v>150</v>
      </c>
      <c r="J15" s="27"/>
      <c r="K15" s="26"/>
      <c r="L15" s="26">
        <v>1</v>
      </c>
      <c r="M15" s="26">
        <v>190</v>
      </c>
      <c r="N15" s="27"/>
      <c r="O15" s="26" t="s">
        <v>18</v>
      </c>
      <c r="P15" s="26">
        <v>1</v>
      </c>
      <c r="Q15" s="26">
        <v>135</v>
      </c>
      <c r="R15" s="27"/>
      <c r="S15" s="26">
        <v>1</v>
      </c>
      <c r="T15" s="26" t="s">
        <v>18</v>
      </c>
      <c r="U15" s="26">
        <v>315</v>
      </c>
      <c r="V15" s="27"/>
      <c r="W15" s="26">
        <v>1</v>
      </c>
      <c r="X15" s="26"/>
      <c r="Y15" s="26">
        <v>275</v>
      </c>
      <c r="Z15" s="29"/>
      <c r="AA15" s="26">
        <v>1</v>
      </c>
      <c r="AB15" s="26"/>
      <c r="AC15" s="26">
        <v>330</v>
      </c>
      <c r="AD15" s="29"/>
    </row>
    <row r="16" spans="1:30" ht="12.75">
      <c r="A16" s="25"/>
      <c r="B16" s="27"/>
      <c r="C16" s="29"/>
      <c r="D16" s="29"/>
      <c r="E16" s="29"/>
      <c r="F16" s="27"/>
      <c r="G16" s="29"/>
      <c r="H16" s="29"/>
      <c r="I16" s="29"/>
      <c r="J16" s="27"/>
      <c r="K16" s="29"/>
      <c r="L16" s="29"/>
      <c r="M16" s="29"/>
      <c r="N16" s="27"/>
      <c r="O16" s="29"/>
      <c r="P16" s="29"/>
      <c r="Q16" s="29"/>
      <c r="R16" s="27"/>
      <c r="S16" s="29"/>
      <c r="T16" s="29"/>
      <c r="U16" s="29"/>
      <c r="V16" s="27"/>
      <c r="W16" s="29"/>
      <c r="X16" s="29"/>
      <c r="Y16" s="29"/>
      <c r="Z16" s="29"/>
      <c r="AA16" s="29"/>
      <c r="AB16" s="29"/>
      <c r="AC16" s="29"/>
      <c r="AD16" s="29"/>
    </row>
    <row r="17" spans="1:30" ht="12.75">
      <c r="A17" s="24" t="s">
        <v>29</v>
      </c>
      <c r="B17" s="27"/>
      <c r="C17" s="26">
        <f>SUM(C9:C16)</f>
        <v>6</v>
      </c>
      <c r="D17" s="26">
        <f>SUM(D9:D16)</f>
        <v>0</v>
      </c>
      <c r="E17" s="26">
        <f>SUM(E9:E15)</f>
        <v>1780</v>
      </c>
      <c r="F17" s="27"/>
      <c r="G17" s="26">
        <f>SUM(G9:G16)</f>
        <v>3</v>
      </c>
      <c r="H17" s="26">
        <f>SUM(H9:H15)</f>
        <v>3</v>
      </c>
      <c r="I17" s="26">
        <f>SUM(I9:I15)</f>
        <v>940</v>
      </c>
      <c r="J17" s="27"/>
      <c r="K17" s="26">
        <f>SUM(K9:K15)</f>
        <v>2</v>
      </c>
      <c r="L17" s="26">
        <f>SUM(L9:L15)</f>
        <v>4</v>
      </c>
      <c r="M17" s="26">
        <f>SUM(M9:M15)</f>
        <v>1220</v>
      </c>
      <c r="N17" s="27"/>
      <c r="O17" s="26">
        <f>SUM(O9:O15)</f>
        <v>0</v>
      </c>
      <c r="P17" s="26">
        <f>SUM(P12:P15,P11,P10,P9)</f>
        <v>6</v>
      </c>
      <c r="Q17" s="26">
        <f>SUM(Q9:Q15)</f>
        <v>830</v>
      </c>
      <c r="R17" s="27"/>
      <c r="S17" s="26">
        <f>SUM(S9:S15)</f>
        <v>2</v>
      </c>
      <c r="T17" s="26">
        <f>SUM(T9:T16)</f>
        <v>4</v>
      </c>
      <c r="U17" s="26">
        <f>SUM(U9:U15)</f>
        <v>1085</v>
      </c>
      <c r="V17" s="27"/>
      <c r="W17" s="26">
        <f>SUM(W9:W15)</f>
        <v>4</v>
      </c>
      <c r="X17" s="26">
        <f>SUM(X9:X15)</f>
        <v>2</v>
      </c>
      <c r="Y17" s="26">
        <f>SUM(Y9:Y15)</f>
        <v>1420</v>
      </c>
      <c r="Z17" s="29"/>
      <c r="AA17" s="26">
        <f>SUM(AA9:AA15)</f>
        <v>4</v>
      </c>
      <c r="AB17" s="26">
        <f>SUM(AB12:AB15,AB11,AB10,AB9)</f>
        <v>2</v>
      </c>
      <c r="AC17" s="26">
        <f>SUM(AC9:AC15)</f>
        <v>1470</v>
      </c>
      <c r="AD17" s="29"/>
    </row>
    <row r="20" spans="1:30" ht="16.5">
      <c r="A20" s="44" t="s">
        <v>30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</row>
    <row r="22" spans="1:30" ht="12.75">
      <c r="A22" s="24" t="s">
        <v>24</v>
      </c>
      <c r="B22" s="25"/>
      <c r="C22" s="32" t="s">
        <v>65</v>
      </c>
      <c r="D22" s="31"/>
      <c r="E22" s="33"/>
      <c r="F22" s="25"/>
      <c r="G22" s="32" t="s">
        <v>67</v>
      </c>
      <c r="H22" s="31"/>
      <c r="I22" s="33"/>
      <c r="J22" s="25"/>
      <c r="K22" s="32" t="s">
        <v>68</v>
      </c>
      <c r="L22" s="31"/>
      <c r="M22" s="33"/>
      <c r="N22" s="25"/>
      <c r="O22" s="32" t="s">
        <v>69</v>
      </c>
      <c r="P22" s="31"/>
      <c r="Q22" s="33"/>
      <c r="R22" s="25"/>
      <c r="S22" s="32" t="s">
        <v>256</v>
      </c>
      <c r="T22" s="31"/>
      <c r="U22" s="33"/>
      <c r="V22" s="25"/>
      <c r="W22" s="32" t="s">
        <v>66</v>
      </c>
      <c r="X22" s="31"/>
      <c r="Y22" s="33"/>
      <c r="Z22" s="35"/>
      <c r="AA22" s="32" t="s">
        <v>71</v>
      </c>
      <c r="AB22" s="31"/>
      <c r="AC22" s="33"/>
      <c r="AD22" s="35"/>
    </row>
    <row r="23" spans="1:30" ht="12.75">
      <c r="A23" s="28"/>
      <c r="B23" s="27"/>
      <c r="C23" s="26" t="s">
        <v>26</v>
      </c>
      <c r="D23" s="26" t="s">
        <v>27</v>
      </c>
      <c r="E23" s="26" t="s">
        <v>28</v>
      </c>
      <c r="F23" s="29"/>
      <c r="G23" s="26" t="s">
        <v>26</v>
      </c>
      <c r="H23" s="26" t="s">
        <v>27</v>
      </c>
      <c r="I23" s="26" t="s">
        <v>28</v>
      </c>
      <c r="J23" s="29"/>
      <c r="K23" s="26" t="s">
        <v>26</v>
      </c>
      <c r="L23" s="26" t="s">
        <v>27</v>
      </c>
      <c r="M23" s="26" t="s">
        <v>28</v>
      </c>
      <c r="N23" s="29"/>
      <c r="O23" s="26" t="s">
        <v>26</v>
      </c>
      <c r="P23" s="26" t="s">
        <v>27</v>
      </c>
      <c r="Q23" s="26" t="s">
        <v>28</v>
      </c>
      <c r="R23" s="29"/>
      <c r="S23" s="26" t="s">
        <v>26</v>
      </c>
      <c r="T23" s="26" t="s">
        <v>27</v>
      </c>
      <c r="U23" s="26" t="s">
        <v>28</v>
      </c>
      <c r="V23" s="29"/>
      <c r="W23" s="26" t="s">
        <v>26</v>
      </c>
      <c r="X23" s="26" t="s">
        <v>27</v>
      </c>
      <c r="Y23" s="26" t="s">
        <v>28</v>
      </c>
      <c r="Z23" s="29"/>
      <c r="AA23" s="26" t="s">
        <v>26</v>
      </c>
      <c r="AB23" s="26" t="s">
        <v>27</v>
      </c>
      <c r="AC23" s="26" t="s">
        <v>28</v>
      </c>
      <c r="AD23" s="29"/>
    </row>
    <row r="24" spans="1:30" ht="12.75">
      <c r="A24" s="30" t="s">
        <v>4</v>
      </c>
      <c r="B24" s="27"/>
      <c r="C24" s="26">
        <v>1</v>
      </c>
      <c r="D24" s="26" t="s">
        <v>18</v>
      </c>
      <c r="E24" s="26">
        <v>320</v>
      </c>
      <c r="F24" s="27"/>
      <c r="G24" s="26" t="s">
        <v>18</v>
      </c>
      <c r="H24" s="26">
        <v>1</v>
      </c>
      <c r="I24" s="26">
        <v>180</v>
      </c>
      <c r="J24" s="27"/>
      <c r="K24" s="26">
        <v>1</v>
      </c>
      <c r="L24" s="26" t="s">
        <v>18</v>
      </c>
      <c r="M24" s="26">
        <v>195</v>
      </c>
      <c r="N24" s="27"/>
      <c r="O24" s="26" t="s">
        <v>18</v>
      </c>
      <c r="P24" s="26">
        <v>1</v>
      </c>
      <c r="Q24" s="26">
        <v>115</v>
      </c>
      <c r="R24" s="27"/>
      <c r="S24" s="26"/>
      <c r="T24" s="26">
        <v>1</v>
      </c>
      <c r="U24" s="26">
        <v>35</v>
      </c>
      <c r="V24" s="27"/>
      <c r="W24" s="26">
        <v>1</v>
      </c>
      <c r="X24" s="26" t="s">
        <v>18</v>
      </c>
      <c r="Y24" s="26">
        <v>330</v>
      </c>
      <c r="Z24" s="29"/>
      <c r="AA24" s="26" t="s">
        <v>18</v>
      </c>
      <c r="AB24" s="26"/>
      <c r="AC24" s="26" t="s">
        <v>18</v>
      </c>
      <c r="AD24" s="29"/>
    </row>
    <row r="25" spans="1:30" ht="12.75">
      <c r="A25" s="30" t="s">
        <v>5</v>
      </c>
      <c r="B25" s="27"/>
      <c r="C25" s="26">
        <v>1</v>
      </c>
      <c r="D25" s="26"/>
      <c r="E25" s="26">
        <v>165</v>
      </c>
      <c r="F25" s="27"/>
      <c r="G25" s="26">
        <v>1</v>
      </c>
      <c r="H25" s="26" t="s">
        <v>18</v>
      </c>
      <c r="I25" s="26">
        <v>270</v>
      </c>
      <c r="J25" s="27"/>
      <c r="K25" s="26" t="s">
        <v>18</v>
      </c>
      <c r="L25" s="26">
        <v>1</v>
      </c>
      <c r="M25" s="26">
        <v>135</v>
      </c>
      <c r="N25" s="27"/>
      <c r="O25" s="26" t="s">
        <v>18</v>
      </c>
      <c r="P25" s="26">
        <v>1</v>
      </c>
      <c r="Q25" s="26">
        <v>85</v>
      </c>
      <c r="R25" s="27"/>
      <c r="S25" s="26"/>
      <c r="T25" s="26">
        <v>1</v>
      </c>
      <c r="U25" s="26">
        <v>85</v>
      </c>
      <c r="V25" s="27"/>
      <c r="W25" s="26" t="s">
        <v>18</v>
      </c>
      <c r="X25" s="26"/>
      <c r="Y25" s="26" t="s">
        <v>18</v>
      </c>
      <c r="Z25" s="29"/>
      <c r="AA25" s="26">
        <v>1</v>
      </c>
      <c r="AB25" s="26"/>
      <c r="AC25" s="26">
        <v>230</v>
      </c>
      <c r="AD25" s="29"/>
    </row>
    <row r="26" spans="1:30" ht="12.75">
      <c r="A26" s="30" t="s">
        <v>6</v>
      </c>
      <c r="B26" s="27"/>
      <c r="C26" s="26">
        <v>1</v>
      </c>
      <c r="D26" s="26"/>
      <c r="E26" s="26">
        <v>250</v>
      </c>
      <c r="F26" s="27"/>
      <c r="G26" s="26">
        <v>1</v>
      </c>
      <c r="H26" s="26"/>
      <c r="I26" s="26">
        <v>235</v>
      </c>
      <c r="J26" s="27"/>
      <c r="K26" s="26"/>
      <c r="L26" s="26">
        <v>1</v>
      </c>
      <c r="M26" s="26">
        <v>115</v>
      </c>
      <c r="N26" s="27"/>
      <c r="O26" s="26" t="s">
        <v>18</v>
      </c>
      <c r="P26" s="26">
        <v>1</v>
      </c>
      <c r="Q26" s="26">
        <v>115</v>
      </c>
      <c r="R26" s="27"/>
      <c r="S26" s="26"/>
      <c r="T26" s="26" t="s">
        <v>18</v>
      </c>
      <c r="U26" s="26" t="s">
        <v>18</v>
      </c>
      <c r="V26" s="27"/>
      <c r="W26" s="26"/>
      <c r="X26" s="26">
        <v>1</v>
      </c>
      <c r="Y26" s="26">
        <v>205</v>
      </c>
      <c r="Z26" s="29"/>
      <c r="AA26" s="26">
        <v>1</v>
      </c>
      <c r="AB26" s="26"/>
      <c r="AC26" s="26">
        <v>245</v>
      </c>
      <c r="AD26" s="29"/>
    </row>
    <row r="27" spans="1:30" ht="12.75">
      <c r="A27" s="30" t="s">
        <v>7</v>
      </c>
      <c r="B27" s="27"/>
      <c r="C27" s="26">
        <v>1</v>
      </c>
      <c r="D27" s="26"/>
      <c r="E27" s="26">
        <v>370</v>
      </c>
      <c r="F27" s="27"/>
      <c r="G27" s="26"/>
      <c r="H27" s="26">
        <v>1</v>
      </c>
      <c r="I27" s="26">
        <v>120</v>
      </c>
      <c r="J27" s="27"/>
      <c r="K27" s="26">
        <v>1</v>
      </c>
      <c r="L27" s="26"/>
      <c r="M27" s="26">
        <v>215</v>
      </c>
      <c r="N27" s="27"/>
      <c r="O27" s="26"/>
      <c r="P27" s="26" t="s">
        <v>18</v>
      </c>
      <c r="Q27" s="26" t="s">
        <v>18</v>
      </c>
      <c r="R27" s="27"/>
      <c r="S27" s="26"/>
      <c r="T27" s="26">
        <v>1</v>
      </c>
      <c r="U27" s="26">
        <v>75</v>
      </c>
      <c r="V27" s="27"/>
      <c r="W27" s="26">
        <v>1</v>
      </c>
      <c r="X27" s="26"/>
      <c r="Y27" s="26">
        <v>265</v>
      </c>
      <c r="Z27" s="29"/>
      <c r="AA27" s="26"/>
      <c r="AB27" s="26">
        <v>1</v>
      </c>
      <c r="AC27" s="26">
        <v>205</v>
      </c>
      <c r="AD27" s="29"/>
    </row>
    <row r="28" spans="1:30" ht="12.75">
      <c r="A28" s="30" t="s">
        <v>8</v>
      </c>
      <c r="B28" s="27"/>
      <c r="C28" s="26">
        <v>1</v>
      </c>
      <c r="D28" s="26"/>
      <c r="E28" s="26">
        <v>255</v>
      </c>
      <c r="F28" s="27"/>
      <c r="G28" s="26"/>
      <c r="H28" s="26">
        <v>1</v>
      </c>
      <c r="I28" s="26">
        <v>130</v>
      </c>
      <c r="J28" s="27"/>
      <c r="K28" s="26"/>
      <c r="L28" s="26"/>
      <c r="M28" s="26"/>
      <c r="N28" s="27"/>
      <c r="O28" s="26">
        <v>1</v>
      </c>
      <c r="P28" s="26"/>
      <c r="Q28" s="26">
        <v>145</v>
      </c>
      <c r="R28" s="27"/>
      <c r="S28" s="26"/>
      <c r="T28" s="26">
        <v>1</v>
      </c>
      <c r="U28" s="26">
        <v>130</v>
      </c>
      <c r="V28" s="27"/>
      <c r="W28" s="26"/>
      <c r="X28" s="26">
        <v>1</v>
      </c>
      <c r="Y28" s="26">
        <v>250</v>
      </c>
      <c r="Z28" s="29"/>
      <c r="AA28" s="26">
        <v>1</v>
      </c>
      <c r="AB28" s="26"/>
      <c r="AC28" s="26">
        <v>225</v>
      </c>
      <c r="AD28" s="29"/>
    </row>
    <row r="29" spans="1:30" ht="12.75">
      <c r="A29" s="30" t="s">
        <v>9</v>
      </c>
      <c r="B29" s="27"/>
      <c r="C29" s="26"/>
      <c r="D29" s="26">
        <v>1</v>
      </c>
      <c r="E29" s="26">
        <v>245</v>
      </c>
      <c r="F29" s="27"/>
      <c r="G29" s="26"/>
      <c r="H29" s="26"/>
      <c r="I29" s="26"/>
      <c r="J29" s="27"/>
      <c r="K29" s="26">
        <v>1</v>
      </c>
      <c r="L29" s="26"/>
      <c r="M29" s="26">
        <v>230</v>
      </c>
      <c r="N29" s="27"/>
      <c r="O29" s="26"/>
      <c r="P29" s="26">
        <v>1</v>
      </c>
      <c r="Q29" s="26">
        <v>100</v>
      </c>
      <c r="R29" s="27"/>
      <c r="S29" s="26"/>
      <c r="T29" s="26">
        <v>1</v>
      </c>
      <c r="U29" s="26">
        <v>115</v>
      </c>
      <c r="V29" s="27"/>
      <c r="W29" s="26">
        <v>1</v>
      </c>
      <c r="X29" s="26"/>
      <c r="Y29" s="26">
        <v>310</v>
      </c>
      <c r="Z29" s="29"/>
      <c r="AA29" s="26">
        <v>1</v>
      </c>
      <c r="AB29" s="26"/>
      <c r="AC29" s="26">
        <v>270</v>
      </c>
      <c r="AD29" s="29"/>
    </row>
    <row r="30" spans="1:30" ht="12.75">
      <c r="A30" s="30" t="s">
        <v>10</v>
      </c>
      <c r="B30" s="27"/>
      <c r="C30" s="26" t="s">
        <v>18</v>
      </c>
      <c r="D30" s="26"/>
      <c r="E30" s="26" t="s">
        <v>18</v>
      </c>
      <c r="F30" s="27"/>
      <c r="G30" s="26">
        <v>1</v>
      </c>
      <c r="H30" s="26" t="s">
        <v>18</v>
      </c>
      <c r="I30" s="26">
        <v>320</v>
      </c>
      <c r="J30" s="27"/>
      <c r="K30" s="26"/>
      <c r="L30" s="26">
        <v>1</v>
      </c>
      <c r="M30" s="26">
        <v>205</v>
      </c>
      <c r="N30" s="27"/>
      <c r="O30" s="26" t="s">
        <v>18</v>
      </c>
      <c r="P30" s="26">
        <v>1</v>
      </c>
      <c r="Q30" s="26">
        <v>140</v>
      </c>
      <c r="R30" s="27"/>
      <c r="S30" s="26"/>
      <c r="T30" s="26">
        <v>1</v>
      </c>
      <c r="U30" s="26">
        <v>95</v>
      </c>
      <c r="V30" s="27"/>
      <c r="W30" s="26">
        <v>1</v>
      </c>
      <c r="X30" s="26"/>
      <c r="Y30" s="26">
        <v>255</v>
      </c>
      <c r="Z30" s="29"/>
      <c r="AA30" s="26">
        <v>1</v>
      </c>
      <c r="AB30" s="26"/>
      <c r="AC30" s="26">
        <v>295</v>
      </c>
      <c r="AD30" s="29"/>
    </row>
    <row r="31" spans="1:30" ht="12.75">
      <c r="A31" s="25"/>
      <c r="B31" s="27"/>
      <c r="C31" s="29"/>
      <c r="D31" s="29"/>
      <c r="E31" s="29"/>
      <c r="F31" s="27"/>
      <c r="G31" s="29"/>
      <c r="H31" s="29"/>
      <c r="I31" s="29"/>
      <c r="J31" s="27"/>
      <c r="K31" s="29"/>
      <c r="L31" s="29"/>
      <c r="M31" s="29"/>
      <c r="N31" s="27"/>
      <c r="O31" s="29"/>
      <c r="P31" s="29"/>
      <c r="Q31" s="29"/>
      <c r="R31" s="27"/>
      <c r="S31" s="29"/>
      <c r="T31" s="29"/>
      <c r="U31" s="29"/>
      <c r="V31" s="27"/>
      <c r="W31" s="29"/>
      <c r="X31" s="29"/>
      <c r="Y31" s="29"/>
      <c r="Z31" s="29"/>
      <c r="AA31" s="29"/>
      <c r="AB31" s="29"/>
      <c r="AC31" s="29"/>
      <c r="AD31" s="29"/>
    </row>
    <row r="32" spans="1:30" ht="12.75">
      <c r="A32" s="24" t="s">
        <v>29</v>
      </c>
      <c r="B32" s="27"/>
      <c r="C32" s="26">
        <f>SUM(C24:C31)</f>
        <v>5</v>
      </c>
      <c r="D32" s="26">
        <f>SUM(D24:D31)</f>
        <v>1</v>
      </c>
      <c r="E32" s="26">
        <f>SUM(E24:E30)</f>
        <v>1605</v>
      </c>
      <c r="F32" s="27"/>
      <c r="G32" s="26">
        <f>SUM(G24:G31)</f>
        <v>3</v>
      </c>
      <c r="H32" s="26">
        <f>SUM(H24:H30)</f>
        <v>3</v>
      </c>
      <c r="I32" s="26">
        <f>SUM(I24:I30)</f>
        <v>1255</v>
      </c>
      <c r="J32" s="27"/>
      <c r="K32" s="26">
        <f>SUM(K24:K30)</f>
        <v>3</v>
      </c>
      <c r="L32" s="26">
        <f>SUM(L24:L30)</f>
        <v>3</v>
      </c>
      <c r="M32" s="26">
        <f>SUM(M24:M30)</f>
        <v>1095</v>
      </c>
      <c r="N32" s="27"/>
      <c r="O32" s="26">
        <f>SUM(O24:O30)</f>
        <v>1</v>
      </c>
      <c r="P32" s="26">
        <f>SUM(P27:P30,P26,P25,P24)</f>
        <v>5</v>
      </c>
      <c r="Q32" s="26">
        <f>SUM(Q24:Q30)</f>
        <v>700</v>
      </c>
      <c r="R32" s="27"/>
      <c r="S32" s="26">
        <f>SUM(S24:S30)</f>
        <v>0</v>
      </c>
      <c r="T32" s="26">
        <f>SUM(T24:T31)</f>
        <v>6</v>
      </c>
      <c r="U32" s="26">
        <f>SUM(U24:U30)</f>
        <v>535</v>
      </c>
      <c r="V32" s="27"/>
      <c r="W32" s="26">
        <f>SUM(W24:W30)</f>
        <v>4</v>
      </c>
      <c r="X32" s="26">
        <f>SUM(X24:X30)</f>
        <v>2</v>
      </c>
      <c r="Y32" s="26">
        <f>SUM(Y24:Y30)</f>
        <v>1615</v>
      </c>
      <c r="Z32" s="29"/>
      <c r="AA32" s="26">
        <f>SUM(AA24:AA30)</f>
        <v>5</v>
      </c>
      <c r="AB32" s="26">
        <f>SUM(AB27:AB30,AB26,AB25,AB24)</f>
        <v>1</v>
      </c>
      <c r="AC32" s="26">
        <f>SUM(AC24:AC30)</f>
        <v>1470</v>
      </c>
      <c r="AD32" s="29"/>
    </row>
  </sheetData>
  <sheetProtection/>
  <printOptions horizontalCentered="1"/>
  <pageMargins left="0.25" right="0.25" top="0.5" bottom="0.5" header="0.25" footer="0.25"/>
  <pageSetup horizontalDpi="300" verticalDpi="300" orientation="landscape" r:id="rId1"/>
  <headerFooter alignWithMargins="0">
    <oddFooter>&amp;CMiddle School Team Scores&amp;RPage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D32"/>
  <sheetViews>
    <sheetView showGridLines="0" workbookViewId="0" topLeftCell="A1">
      <selection activeCell="E2" sqref="E2"/>
    </sheetView>
  </sheetViews>
  <sheetFormatPr defaultColWidth="9.140625" defaultRowHeight="12.75"/>
  <cols>
    <col min="1" max="1" width="7.140625" style="0" customWidth="1"/>
    <col min="2" max="2" width="0.85546875" style="0" customWidth="1"/>
    <col min="3" max="3" width="2.8515625" style="0" customWidth="1"/>
    <col min="4" max="4" width="2.421875" style="0" customWidth="1"/>
    <col min="5" max="5" width="6.7109375" style="0" customWidth="1"/>
    <col min="6" max="6" width="0.85546875" style="0" customWidth="1"/>
    <col min="7" max="7" width="3.00390625" style="0" customWidth="1"/>
    <col min="8" max="8" width="2.7109375" style="0" customWidth="1"/>
    <col min="9" max="9" width="6.7109375" style="0" customWidth="1"/>
    <col min="10" max="10" width="0.85546875" style="0" customWidth="1"/>
    <col min="11" max="12" width="2.7109375" style="0" customWidth="1"/>
    <col min="13" max="13" width="7.28125" style="0" customWidth="1"/>
    <col min="14" max="14" width="0.85546875" style="0" customWidth="1"/>
    <col min="15" max="15" width="2.7109375" style="0" customWidth="1"/>
    <col min="16" max="16" width="2.57421875" style="0" customWidth="1"/>
    <col min="17" max="17" width="6.7109375" style="0" customWidth="1"/>
    <col min="18" max="18" width="0.85546875" style="0" customWidth="1"/>
    <col min="19" max="19" width="2.7109375" style="0" customWidth="1"/>
    <col min="20" max="20" width="2.421875" style="0" customWidth="1"/>
    <col min="21" max="21" width="6.8515625" style="0" customWidth="1"/>
    <col min="22" max="22" width="0.85546875" style="0" customWidth="1"/>
    <col min="23" max="23" width="3.140625" style="0" customWidth="1"/>
    <col min="24" max="24" width="2.421875" style="0" customWidth="1"/>
    <col min="25" max="25" width="6.7109375" style="0" customWidth="1"/>
    <col min="26" max="26" width="0.71875" style="0" customWidth="1"/>
    <col min="27" max="27" width="2.421875" style="0" customWidth="1"/>
    <col min="28" max="28" width="2.7109375" style="0" customWidth="1"/>
    <col min="29" max="29" width="5.8515625" style="0" customWidth="1"/>
    <col min="30" max="30" width="1.1484375" style="0" customWidth="1"/>
  </cols>
  <sheetData>
    <row r="1" spans="1:30" ht="15.75" customHeight="1">
      <c r="A1" s="40" t="s">
        <v>22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22"/>
      <c r="W1" s="22"/>
      <c r="X1" s="22"/>
      <c r="Y1" s="22"/>
      <c r="Z1" s="22"/>
      <c r="AA1" s="22"/>
      <c r="AB1" s="22"/>
      <c r="AC1" s="22"/>
      <c r="AD1" s="22"/>
    </row>
    <row r="2" spans="1:17" s="48" customFormat="1" ht="1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Q2" s="47" t="s">
        <v>33</v>
      </c>
    </row>
    <row r="3" spans="1:17" s="48" customFormat="1" ht="15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Q3" s="47" t="s">
        <v>40</v>
      </c>
    </row>
    <row r="4" spans="1:26" ht="15.75" customHeight="1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23"/>
      <c r="W4" s="23"/>
      <c r="X4" s="23"/>
      <c r="Y4" s="23"/>
      <c r="Z4" s="23"/>
    </row>
    <row r="5" spans="1:30" ht="15.75" customHeight="1">
      <c r="A5" s="41" t="s">
        <v>31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36"/>
      <c r="W5" s="36"/>
      <c r="X5" s="36"/>
      <c r="Y5" s="36"/>
      <c r="Z5" s="36"/>
      <c r="AA5" s="36"/>
      <c r="AB5" s="36"/>
      <c r="AC5" s="36"/>
      <c r="AD5" s="36"/>
    </row>
    <row r="7" spans="1:30" ht="12.75">
      <c r="A7" s="24" t="s">
        <v>24</v>
      </c>
      <c r="B7" s="25"/>
      <c r="C7" s="32" t="s">
        <v>72</v>
      </c>
      <c r="D7" s="31"/>
      <c r="E7" s="33"/>
      <c r="F7" s="25"/>
      <c r="G7" s="32" t="s">
        <v>75</v>
      </c>
      <c r="H7" s="31"/>
      <c r="I7" s="33"/>
      <c r="J7" s="25"/>
      <c r="K7" s="32" t="s">
        <v>76</v>
      </c>
      <c r="L7" s="31"/>
      <c r="M7" s="33"/>
      <c r="N7" s="25"/>
      <c r="O7" s="32" t="s">
        <v>77</v>
      </c>
      <c r="P7" s="31"/>
      <c r="Q7" s="33"/>
      <c r="R7" s="25"/>
      <c r="S7" s="32" t="s">
        <v>78</v>
      </c>
      <c r="T7" s="31"/>
      <c r="U7" s="33"/>
      <c r="V7" s="25"/>
      <c r="W7" s="32" t="s">
        <v>74</v>
      </c>
      <c r="X7" s="31"/>
      <c r="Y7" s="33"/>
      <c r="Z7" s="35"/>
      <c r="AA7" s="32" t="s">
        <v>73</v>
      </c>
      <c r="AB7" s="31"/>
      <c r="AC7" s="33"/>
      <c r="AD7" s="35"/>
    </row>
    <row r="8" spans="1:30" ht="12.75">
      <c r="A8" s="28"/>
      <c r="B8" s="27"/>
      <c r="C8" s="26" t="s">
        <v>26</v>
      </c>
      <c r="D8" s="26" t="s">
        <v>27</v>
      </c>
      <c r="E8" s="26" t="s">
        <v>28</v>
      </c>
      <c r="F8" s="29"/>
      <c r="G8" s="26" t="s">
        <v>26</v>
      </c>
      <c r="H8" s="26" t="s">
        <v>27</v>
      </c>
      <c r="I8" s="26" t="s">
        <v>28</v>
      </c>
      <c r="J8" s="29"/>
      <c r="K8" s="26" t="s">
        <v>26</v>
      </c>
      <c r="L8" s="26" t="s">
        <v>27</v>
      </c>
      <c r="M8" s="26" t="s">
        <v>28</v>
      </c>
      <c r="N8" s="29"/>
      <c r="O8" s="26" t="s">
        <v>26</v>
      </c>
      <c r="P8" s="26" t="s">
        <v>27</v>
      </c>
      <c r="Q8" s="26" t="s">
        <v>28</v>
      </c>
      <c r="R8" s="29"/>
      <c r="S8" s="26" t="s">
        <v>26</v>
      </c>
      <c r="T8" s="26" t="s">
        <v>27</v>
      </c>
      <c r="U8" s="26" t="s">
        <v>28</v>
      </c>
      <c r="V8" s="29"/>
      <c r="W8" s="26" t="s">
        <v>26</v>
      </c>
      <c r="X8" s="26" t="s">
        <v>27</v>
      </c>
      <c r="Y8" s="26" t="s">
        <v>28</v>
      </c>
      <c r="Z8" s="29"/>
      <c r="AA8" s="26" t="s">
        <v>26</v>
      </c>
      <c r="AB8" s="26" t="s">
        <v>27</v>
      </c>
      <c r="AC8" s="26" t="s">
        <v>28</v>
      </c>
      <c r="AD8" s="29"/>
    </row>
    <row r="9" spans="1:30" ht="12.75">
      <c r="A9" s="30" t="s">
        <v>4</v>
      </c>
      <c r="B9" s="27"/>
      <c r="C9" s="26">
        <v>1</v>
      </c>
      <c r="D9" s="26" t="s">
        <v>18</v>
      </c>
      <c r="E9" s="26">
        <v>290</v>
      </c>
      <c r="F9" s="27"/>
      <c r="G9" s="26" t="s">
        <v>18</v>
      </c>
      <c r="H9" s="26">
        <v>1</v>
      </c>
      <c r="I9" s="26">
        <v>185</v>
      </c>
      <c r="J9" s="27"/>
      <c r="K9" s="26">
        <v>1</v>
      </c>
      <c r="L9" s="26" t="s">
        <v>18</v>
      </c>
      <c r="M9" s="26">
        <v>240</v>
      </c>
      <c r="N9" s="27"/>
      <c r="O9" s="26" t="s">
        <v>18</v>
      </c>
      <c r="P9" s="26">
        <v>1</v>
      </c>
      <c r="Q9" s="26">
        <v>100</v>
      </c>
      <c r="R9" s="27"/>
      <c r="S9" s="26"/>
      <c r="T9" s="26">
        <v>1</v>
      </c>
      <c r="U9" s="26">
        <v>185</v>
      </c>
      <c r="V9" s="27"/>
      <c r="W9" s="26">
        <v>1</v>
      </c>
      <c r="X9" s="26" t="s">
        <v>18</v>
      </c>
      <c r="Y9" s="26">
        <v>230</v>
      </c>
      <c r="Z9" s="29"/>
      <c r="AA9" s="26" t="s">
        <v>18</v>
      </c>
      <c r="AB9" s="26"/>
      <c r="AC9" s="26" t="s">
        <v>18</v>
      </c>
      <c r="AD9" s="29"/>
    </row>
    <row r="10" spans="1:30" ht="12.75">
      <c r="A10" s="30" t="s">
        <v>5</v>
      </c>
      <c r="B10" s="27"/>
      <c r="C10" s="26">
        <v>1</v>
      </c>
      <c r="D10" s="26"/>
      <c r="E10" s="26">
        <v>225</v>
      </c>
      <c r="F10" s="27"/>
      <c r="G10" s="26">
        <v>1</v>
      </c>
      <c r="H10" s="26" t="s">
        <v>18</v>
      </c>
      <c r="I10" s="26">
        <v>195</v>
      </c>
      <c r="J10" s="27"/>
      <c r="K10" s="26" t="s">
        <v>18</v>
      </c>
      <c r="L10" s="26">
        <v>1</v>
      </c>
      <c r="M10" s="26">
        <v>95</v>
      </c>
      <c r="N10" s="27"/>
      <c r="O10" s="26" t="s">
        <v>18</v>
      </c>
      <c r="P10" s="26">
        <v>1</v>
      </c>
      <c r="Q10" s="26">
        <v>80</v>
      </c>
      <c r="R10" s="27"/>
      <c r="S10" s="26"/>
      <c r="T10" s="26">
        <v>1</v>
      </c>
      <c r="U10" s="26">
        <v>120</v>
      </c>
      <c r="V10" s="27"/>
      <c r="W10" s="26" t="s">
        <v>18</v>
      </c>
      <c r="X10" s="26"/>
      <c r="Y10" s="26" t="s">
        <v>18</v>
      </c>
      <c r="Z10" s="29"/>
      <c r="AA10" s="26">
        <v>1</v>
      </c>
      <c r="AB10" s="26"/>
      <c r="AC10" s="26">
        <v>240</v>
      </c>
      <c r="AD10" s="29"/>
    </row>
    <row r="11" spans="1:30" ht="12.75">
      <c r="A11" s="30" t="s">
        <v>6</v>
      </c>
      <c r="B11" s="27"/>
      <c r="C11" s="26">
        <v>1</v>
      </c>
      <c r="D11" s="26"/>
      <c r="E11" s="26">
        <v>305</v>
      </c>
      <c r="F11" s="27"/>
      <c r="G11" s="26">
        <v>1</v>
      </c>
      <c r="H11" s="26"/>
      <c r="I11" s="26">
        <v>230</v>
      </c>
      <c r="J11" s="27"/>
      <c r="K11" s="26"/>
      <c r="L11" s="26">
        <v>1</v>
      </c>
      <c r="M11" s="26">
        <v>170</v>
      </c>
      <c r="N11" s="27"/>
      <c r="O11" s="26" t="s">
        <v>18</v>
      </c>
      <c r="P11" s="26">
        <v>1</v>
      </c>
      <c r="Q11" s="26">
        <v>160</v>
      </c>
      <c r="R11" s="27"/>
      <c r="S11" s="26"/>
      <c r="T11" s="26" t="s">
        <v>18</v>
      </c>
      <c r="U11" s="26" t="s">
        <v>18</v>
      </c>
      <c r="V11" s="27"/>
      <c r="W11" s="26"/>
      <c r="X11" s="26">
        <v>1</v>
      </c>
      <c r="Y11" s="26">
        <v>205</v>
      </c>
      <c r="Z11" s="29"/>
      <c r="AA11" s="26">
        <v>1</v>
      </c>
      <c r="AB11" s="26"/>
      <c r="AC11" s="26">
        <v>280</v>
      </c>
      <c r="AD11" s="29"/>
    </row>
    <row r="12" spans="1:30" ht="12.75">
      <c r="A12" s="30" t="s">
        <v>7</v>
      </c>
      <c r="B12" s="27"/>
      <c r="C12" s="26">
        <v>1</v>
      </c>
      <c r="D12" s="26"/>
      <c r="E12" s="26">
        <v>340</v>
      </c>
      <c r="F12" s="27"/>
      <c r="G12" s="26"/>
      <c r="H12" s="26">
        <v>1</v>
      </c>
      <c r="I12" s="26">
        <v>130</v>
      </c>
      <c r="J12" s="27"/>
      <c r="K12" s="26" t="s">
        <v>18</v>
      </c>
      <c r="L12" s="26">
        <v>1</v>
      </c>
      <c r="M12" s="26">
        <v>95</v>
      </c>
      <c r="N12" s="27"/>
      <c r="O12" s="26"/>
      <c r="P12" s="26" t="s">
        <v>18</v>
      </c>
      <c r="Q12" s="26" t="s">
        <v>18</v>
      </c>
      <c r="R12" s="27"/>
      <c r="S12" s="26"/>
      <c r="T12" s="26">
        <v>1</v>
      </c>
      <c r="U12" s="26">
        <v>135</v>
      </c>
      <c r="V12" s="27"/>
      <c r="W12" s="26">
        <v>1</v>
      </c>
      <c r="X12" s="26"/>
      <c r="Y12" s="26">
        <v>285</v>
      </c>
      <c r="Z12" s="29"/>
      <c r="AA12" s="26">
        <v>1</v>
      </c>
      <c r="AB12" s="26" t="s">
        <v>18</v>
      </c>
      <c r="AC12" s="26">
        <v>320</v>
      </c>
      <c r="AD12" s="29"/>
    </row>
    <row r="13" spans="1:30" ht="12.75">
      <c r="A13" s="30" t="s">
        <v>8</v>
      </c>
      <c r="B13" s="27"/>
      <c r="C13" s="26">
        <v>1</v>
      </c>
      <c r="D13" s="26"/>
      <c r="E13" s="26">
        <v>275</v>
      </c>
      <c r="F13" s="27"/>
      <c r="G13" s="26"/>
      <c r="H13" s="26">
        <v>1</v>
      </c>
      <c r="I13" s="26">
        <v>135</v>
      </c>
      <c r="J13" s="27"/>
      <c r="K13" s="26"/>
      <c r="L13" s="26"/>
      <c r="M13" s="26"/>
      <c r="N13" s="27"/>
      <c r="O13" s="26"/>
      <c r="P13" s="26">
        <v>1</v>
      </c>
      <c r="Q13" s="26">
        <v>110</v>
      </c>
      <c r="R13" s="27"/>
      <c r="S13" s="26">
        <v>1</v>
      </c>
      <c r="T13" s="26"/>
      <c r="U13" s="26">
        <v>175</v>
      </c>
      <c r="V13" s="27"/>
      <c r="W13" s="26"/>
      <c r="X13" s="26">
        <v>1</v>
      </c>
      <c r="Y13" s="26">
        <v>230</v>
      </c>
      <c r="Z13" s="29"/>
      <c r="AA13" s="26">
        <v>1</v>
      </c>
      <c r="AB13" s="26"/>
      <c r="AC13" s="26">
        <v>260</v>
      </c>
      <c r="AD13" s="29"/>
    </row>
    <row r="14" spans="1:30" ht="12.75">
      <c r="A14" s="30" t="s">
        <v>9</v>
      </c>
      <c r="B14" s="27"/>
      <c r="C14" s="26"/>
      <c r="D14" s="26">
        <v>1</v>
      </c>
      <c r="E14" s="26">
        <v>265</v>
      </c>
      <c r="F14" s="27"/>
      <c r="G14" s="26"/>
      <c r="H14" s="26"/>
      <c r="I14" s="26"/>
      <c r="J14" s="27"/>
      <c r="K14" s="26">
        <v>1</v>
      </c>
      <c r="L14" s="26"/>
      <c r="M14" s="26">
        <v>245</v>
      </c>
      <c r="N14" s="27"/>
      <c r="O14" s="26"/>
      <c r="P14" s="26">
        <v>1</v>
      </c>
      <c r="Q14" s="26">
        <v>135</v>
      </c>
      <c r="R14" s="27"/>
      <c r="S14" s="26"/>
      <c r="T14" s="26">
        <v>1</v>
      </c>
      <c r="U14" s="26">
        <v>180</v>
      </c>
      <c r="V14" s="27"/>
      <c r="W14" s="26">
        <v>1</v>
      </c>
      <c r="X14" s="26"/>
      <c r="Y14" s="26">
        <v>330</v>
      </c>
      <c r="Z14" s="29"/>
      <c r="AA14" s="26">
        <v>1</v>
      </c>
      <c r="AB14" s="26"/>
      <c r="AC14" s="26">
        <v>275</v>
      </c>
      <c r="AD14" s="29"/>
    </row>
    <row r="15" spans="1:30" ht="12.75">
      <c r="A15" s="30" t="s">
        <v>10</v>
      </c>
      <c r="B15" s="27"/>
      <c r="C15" s="26" t="s">
        <v>18</v>
      </c>
      <c r="D15" s="26"/>
      <c r="E15" s="26" t="s">
        <v>18</v>
      </c>
      <c r="F15" s="27"/>
      <c r="G15" s="26">
        <v>1</v>
      </c>
      <c r="H15" s="26" t="s">
        <v>18</v>
      </c>
      <c r="I15" s="26">
        <v>265</v>
      </c>
      <c r="J15" s="27"/>
      <c r="K15" s="26"/>
      <c r="L15" s="26">
        <v>1</v>
      </c>
      <c r="M15" s="26">
        <v>155</v>
      </c>
      <c r="N15" s="27"/>
      <c r="O15" s="26" t="s">
        <v>18</v>
      </c>
      <c r="P15" s="26">
        <v>1</v>
      </c>
      <c r="Q15" s="26">
        <v>165</v>
      </c>
      <c r="R15" s="27"/>
      <c r="S15" s="26"/>
      <c r="T15" s="26">
        <v>1</v>
      </c>
      <c r="U15" s="26">
        <v>215</v>
      </c>
      <c r="V15" s="27"/>
      <c r="W15" s="26">
        <v>1</v>
      </c>
      <c r="X15" s="26"/>
      <c r="Y15" s="26">
        <v>375</v>
      </c>
      <c r="Z15" s="29"/>
      <c r="AA15" s="26">
        <v>1</v>
      </c>
      <c r="AB15" s="26"/>
      <c r="AC15" s="26">
        <v>300</v>
      </c>
      <c r="AD15" s="29"/>
    </row>
    <row r="16" spans="1:30" ht="12.75">
      <c r="A16" s="25"/>
      <c r="B16" s="27"/>
      <c r="C16" s="29"/>
      <c r="D16" s="29"/>
      <c r="E16" s="29"/>
      <c r="F16" s="27"/>
      <c r="G16" s="29"/>
      <c r="H16" s="29"/>
      <c r="I16" s="29"/>
      <c r="J16" s="27"/>
      <c r="K16" s="29"/>
      <c r="L16" s="29"/>
      <c r="M16" s="29"/>
      <c r="N16" s="27"/>
      <c r="O16" s="29"/>
      <c r="P16" s="29"/>
      <c r="Q16" s="29"/>
      <c r="R16" s="27"/>
      <c r="S16" s="29"/>
      <c r="T16" s="29"/>
      <c r="U16" s="29"/>
      <c r="V16" s="27"/>
      <c r="W16" s="29"/>
      <c r="X16" s="29"/>
      <c r="Y16" s="29"/>
      <c r="Z16" s="29"/>
      <c r="AA16" s="29"/>
      <c r="AB16" s="29"/>
      <c r="AC16" s="29"/>
      <c r="AD16" s="29"/>
    </row>
    <row r="17" spans="1:30" ht="12.75">
      <c r="A17" s="24" t="s">
        <v>29</v>
      </c>
      <c r="B17" s="27"/>
      <c r="C17" s="26">
        <f>SUM(C9:C16)</f>
        <v>5</v>
      </c>
      <c r="D17" s="26">
        <f>SUM(D9:D16)</f>
        <v>1</v>
      </c>
      <c r="E17" s="26">
        <f>SUM(E9:E15)</f>
        <v>1700</v>
      </c>
      <c r="F17" s="27"/>
      <c r="G17" s="26">
        <f>SUM(G9:G16)</f>
        <v>3</v>
      </c>
      <c r="H17" s="26">
        <f>SUM(H9:H15)</f>
        <v>3</v>
      </c>
      <c r="I17" s="26">
        <f>SUM(I9:I15)</f>
        <v>1140</v>
      </c>
      <c r="J17" s="27"/>
      <c r="K17" s="26">
        <f>SUM(K9:K15)</f>
        <v>2</v>
      </c>
      <c r="L17" s="26">
        <f>SUM(L9:L15)</f>
        <v>4</v>
      </c>
      <c r="M17" s="26">
        <f>SUM(M9:M15)</f>
        <v>1000</v>
      </c>
      <c r="N17" s="27"/>
      <c r="O17" s="26">
        <f>SUM(O9:O15)</f>
        <v>0</v>
      </c>
      <c r="P17" s="26">
        <f>SUM(P12:P15,P11,P10,P9)</f>
        <v>6</v>
      </c>
      <c r="Q17" s="26">
        <f>SUM(Q9:Q15)</f>
        <v>750</v>
      </c>
      <c r="R17" s="27"/>
      <c r="S17" s="26">
        <f>SUM(S9:S15)</f>
        <v>1</v>
      </c>
      <c r="T17" s="26">
        <f>SUM(T9:T16)</f>
        <v>5</v>
      </c>
      <c r="U17" s="26">
        <f>SUM(U9:U15)</f>
        <v>1010</v>
      </c>
      <c r="V17" s="27"/>
      <c r="W17" s="26">
        <f>SUM(W9:W15)</f>
        <v>4</v>
      </c>
      <c r="X17" s="26">
        <f>SUM(X9:X15)</f>
        <v>2</v>
      </c>
      <c r="Y17" s="26">
        <f>SUM(Y9:Y15)</f>
        <v>1655</v>
      </c>
      <c r="Z17" s="29"/>
      <c r="AA17" s="26">
        <f>SUM(AA9:AA15)</f>
        <v>6</v>
      </c>
      <c r="AB17" s="26">
        <f>SUM(AB12:AB15,AB11,AB10,AB9)</f>
        <v>0</v>
      </c>
      <c r="AC17" s="26">
        <f>SUM(AC9:AC15)</f>
        <v>1675</v>
      </c>
      <c r="AD17" s="29"/>
    </row>
    <row r="20" spans="1:30" ht="19.5">
      <c r="A20" s="41" t="s">
        <v>32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</row>
    <row r="21" spans="1:19" ht="15.75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</row>
    <row r="22" spans="1:30" ht="12.75">
      <c r="A22" s="24" t="s">
        <v>24</v>
      </c>
      <c r="B22" s="25"/>
      <c r="C22" s="32" t="s">
        <v>79</v>
      </c>
      <c r="D22" s="31"/>
      <c r="E22" s="33"/>
      <c r="F22" s="25"/>
      <c r="G22" s="32" t="s">
        <v>115</v>
      </c>
      <c r="H22" s="31"/>
      <c r="I22" s="33"/>
      <c r="J22" s="25"/>
      <c r="K22" s="32" t="s">
        <v>80</v>
      </c>
      <c r="L22" s="31"/>
      <c r="M22" s="33"/>
      <c r="N22" s="25"/>
      <c r="O22" s="32" t="s">
        <v>81</v>
      </c>
      <c r="P22" s="31"/>
      <c r="Q22" s="33"/>
      <c r="R22" s="25"/>
      <c r="S22" s="32" t="s">
        <v>82</v>
      </c>
      <c r="T22" s="31"/>
      <c r="U22" s="33"/>
      <c r="V22" s="25"/>
      <c r="W22" s="32" t="s">
        <v>83</v>
      </c>
      <c r="X22" s="31"/>
      <c r="Y22" s="33"/>
      <c r="Z22" s="35"/>
      <c r="AA22" s="32" t="s">
        <v>84</v>
      </c>
      <c r="AB22" s="31"/>
      <c r="AC22" s="33"/>
      <c r="AD22" s="35"/>
    </row>
    <row r="23" spans="1:30" ht="12.75">
      <c r="A23" s="28"/>
      <c r="B23" s="27"/>
      <c r="C23" s="26" t="s">
        <v>26</v>
      </c>
      <c r="D23" s="26" t="s">
        <v>27</v>
      </c>
      <c r="E23" s="26" t="s">
        <v>28</v>
      </c>
      <c r="F23" s="29"/>
      <c r="G23" s="26" t="s">
        <v>26</v>
      </c>
      <c r="H23" s="26" t="s">
        <v>27</v>
      </c>
      <c r="I23" s="26" t="s">
        <v>28</v>
      </c>
      <c r="J23" s="29"/>
      <c r="K23" s="26" t="s">
        <v>26</v>
      </c>
      <c r="L23" s="26" t="s">
        <v>27</v>
      </c>
      <c r="M23" s="26" t="s">
        <v>28</v>
      </c>
      <c r="N23" s="29"/>
      <c r="O23" s="26" t="s">
        <v>26</v>
      </c>
      <c r="P23" s="26" t="s">
        <v>27</v>
      </c>
      <c r="Q23" s="26" t="s">
        <v>28</v>
      </c>
      <c r="R23" s="29"/>
      <c r="S23" s="26" t="s">
        <v>26</v>
      </c>
      <c r="T23" s="26" t="s">
        <v>27</v>
      </c>
      <c r="U23" s="26" t="s">
        <v>28</v>
      </c>
      <c r="V23" s="29"/>
      <c r="W23" s="26" t="s">
        <v>26</v>
      </c>
      <c r="X23" s="26" t="s">
        <v>27</v>
      </c>
      <c r="Y23" s="26" t="s">
        <v>28</v>
      </c>
      <c r="Z23" s="29"/>
      <c r="AA23" s="26" t="s">
        <v>26</v>
      </c>
      <c r="AB23" s="26" t="s">
        <v>27</v>
      </c>
      <c r="AC23" s="26" t="s">
        <v>28</v>
      </c>
      <c r="AD23" s="29"/>
    </row>
    <row r="24" spans="1:30" ht="12.75">
      <c r="A24" s="30" t="s">
        <v>4</v>
      </c>
      <c r="B24" s="27"/>
      <c r="C24" s="26">
        <v>1</v>
      </c>
      <c r="D24" s="26" t="s">
        <v>18</v>
      </c>
      <c r="E24" s="26">
        <v>195</v>
      </c>
      <c r="F24" s="27"/>
      <c r="G24" s="26" t="s">
        <v>18</v>
      </c>
      <c r="H24" s="26">
        <v>1</v>
      </c>
      <c r="I24" s="26">
        <v>195</v>
      </c>
      <c r="J24" s="27"/>
      <c r="K24" s="26">
        <v>1</v>
      </c>
      <c r="L24" s="26" t="s">
        <v>18</v>
      </c>
      <c r="M24" s="26">
        <v>205</v>
      </c>
      <c r="N24" s="27"/>
      <c r="O24" s="26" t="s">
        <v>18</v>
      </c>
      <c r="P24" s="26">
        <v>1</v>
      </c>
      <c r="Q24" s="26">
        <v>115</v>
      </c>
      <c r="R24" s="27"/>
      <c r="S24" s="26"/>
      <c r="T24" s="26">
        <v>1</v>
      </c>
      <c r="U24" s="26">
        <v>115</v>
      </c>
      <c r="V24" s="27"/>
      <c r="W24" s="26">
        <v>1</v>
      </c>
      <c r="X24" s="26" t="s">
        <v>18</v>
      </c>
      <c r="Y24" s="26">
        <v>335</v>
      </c>
      <c r="Z24" s="29"/>
      <c r="AA24" s="26" t="s">
        <v>18</v>
      </c>
      <c r="AB24" s="26"/>
      <c r="AC24" s="26" t="s">
        <v>18</v>
      </c>
      <c r="AD24" s="29"/>
    </row>
    <row r="25" spans="1:30" ht="12.75">
      <c r="A25" s="30" t="s">
        <v>5</v>
      </c>
      <c r="B25" s="27"/>
      <c r="C25" s="26" t="s">
        <v>18</v>
      </c>
      <c r="D25" s="26">
        <v>1</v>
      </c>
      <c r="E25" s="26">
        <v>130</v>
      </c>
      <c r="F25" s="27"/>
      <c r="G25" s="26">
        <v>1</v>
      </c>
      <c r="H25" s="26" t="s">
        <v>18</v>
      </c>
      <c r="I25" s="26">
        <v>210</v>
      </c>
      <c r="J25" s="27"/>
      <c r="K25" s="26">
        <v>1</v>
      </c>
      <c r="L25" s="26" t="s">
        <v>18</v>
      </c>
      <c r="M25" s="26">
        <v>165</v>
      </c>
      <c r="N25" s="27"/>
      <c r="O25" s="26" t="s">
        <v>18</v>
      </c>
      <c r="P25" s="26">
        <v>1</v>
      </c>
      <c r="Q25" s="26">
        <v>60</v>
      </c>
      <c r="R25" s="27"/>
      <c r="S25" s="26"/>
      <c r="T25" s="26">
        <v>1</v>
      </c>
      <c r="U25" s="26">
        <v>80</v>
      </c>
      <c r="V25" s="27"/>
      <c r="W25" s="26" t="s">
        <v>18</v>
      </c>
      <c r="X25" s="26"/>
      <c r="Y25" s="26" t="s">
        <v>18</v>
      </c>
      <c r="Z25" s="29"/>
      <c r="AA25" s="26">
        <v>1</v>
      </c>
      <c r="AB25" s="26"/>
      <c r="AC25" s="26">
        <v>305</v>
      </c>
      <c r="AD25" s="29"/>
    </row>
    <row r="26" spans="1:30" ht="12.75">
      <c r="A26" s="30" t="s">
        <v>6</v>
      </c>
      <c r="B26" s="27"/>
      <c r="C26" s="26">
        <v>1</v>
      </c>
      <c r="D26" s="26"/>
      <c r="E26" s="26">
        <v>175</v>
      </c>
      <c r="F26" s="27"/>
      <c r="G26" s="26">
        <v>1</v>
      </c>
      <c r="H26" s="26"/>
      <c r="I26" s="26">
        <v>210</v>
      </c>
      <c r="J26" s="27"/>
      <c r="K26" s="26"/>
      <c r="L26" s="26">
        <v>1</v>
      </c>
      <c r="M26" s="26">
        <v>195</v>
      </c>
      <c r="N26" s="27"/>
      <c r="O26" s="26" t="s">
        <v>18</v>
      </c>
      <c r="P26" s="26">
        <v>1</v>
      </c>
      <c r="Q26" s="26">
        <v>110</v>
      </c>
      <c r="R26" s="27"/>
      <c r="S26" s="26"/>
      <c r="T26" s="26" t="s">
        <v>18</v>
      </c>
      <c r="U26" s="26" t="s">
        <v>18</v>
      </c>
      <c r="V26" s="27"/>
      <c r="W26" s="26">
        <v>1</v>
      </c>
      <c r="X26" s="26" t="s">
        <v>18</v>
      </c>
      <c r="Y26" s="26">
        <v>230</v>
      </c>
      <c r="Z26" s="29"/>
      <c r="AA26" s="26" t="s">
        <v>18</v>
      </c>
      <c r="AB26" s="26">
        <v>1</v>
      </c>
      <c r="AC26" s="26">
        <v>175</v>
      </c>
      <c r="AD26" s="29"/>
    </row>
    <row r="27" spans="1:30" ht="12.75">
      <c r="A27" s="30" t="s">
        <v>7</v>
      </c>
      <c r="B27" s="27"/>
      <c r="C27" s="26">
        <v>1</v>
      </c>
      <c r="D27" s="26"/>
      <c r="E27" s="26">
        <v>205</v>
      </c>
      <c r="F27" s="27"/>
      <c r="G27" s="26"/>
      <c r="H27" s="26">
        <v>1</v>
      </c>
      <c r="I27" s="26">
        <v>160</v>
      </c>
      <c r="J27" s="27"/>
      <c r="K27" s="26" t="s">
        <v>18</v>
      </c>
      <c r="L27" s="26">
        <v>1</v>
      </c>
      <c r="M27" s="26">
        <v>185</v>
      </c>
      <c r="N27" s="27"/>
      <c r="O27" s="26"/>
      <c r="P27" s="26" t="s">
        <v>18</v>
      </c>
      <c r="Q27" s="26" t="s">
        <v>18</v>
      </c>
      <c r="R27" s="27"/>
      <c r="S27" s="26"/>
      <c r="T27" s="26">
        <v>1</v>
      </c>
      <c r="U27" s="26">
        <v>120</v>
      </c>
      <c r="V27" s="27"/>
      <c r="W27" s="26">
        <v>1</v>
      </c>
      <c r="X27" s="26"/>
      <c r="Y27" s="26">
        <v>235</v>
      </c>
      <c r="Z27" s="29"/>
      <c r="AA27" s="26">
        <v>1</v>
      </c>
      <c r="AB27" s="26" t="s">
        <v>18</v>
      </c>
      <c r="AC27" s="26">
        <v>235</v>
      </c>
      <c r="AD27" s="29"/>
    </row>
    <row r="28" spans="1:30" ht="12.75">
      <c r="A28" s="30" t="s">
        <v>8</v>
      </c>
      <c r="B28" s="27"/>
      <c r="C28" s="26"/>
      <c r="D28" s="26">
        <v>1</v>
      </c>
      <c r="E28" s="26">
        <v>180</v>
      </c>
      <c r="F28" s="27"/>
      <c r="G28" s="26"/>
      <c r="H28" s="26">
        <v>1</v>
      </c>
      <c r="I28" s="26">
        <v>170</v>
      </c>
      <c r="J28" s="27"/>
      <c r="K28" s="26"/>
      <c r="L28" s="26"/>
      <c r="M28" s="26"/>
      <c r="N28" s="27"/>
      <c r="O28" s="26"/>
      <c r="P28" s="26">
        <v>1</v>
      </c>
      <c r="Q28" s="26">
        <v>90</v>
      </c>
      <c r="R28" s="27"/>
      <c r="S28" s="26">
        <v>1</v>
      </c>
      <c r="T28" s="26"/>
      <c r="U28" s="26">
        <v>145</v>
      </c>
      <c r="V28" s="27"/>
      <c r="W28" s="26">
        <v>1</v>
      </c>
      <c r="X28" s="26"/>
      <c r="Y28" s="26">
        <v>205</v>
      </c>
      <c r="Z28" s="29"/>
      <c r="AA28" s="26">
        <v>1</v>
      </c>
      <c r="AB28" s="26"/>
      <c r="AC28" s="26">
        <v>265</v>
      </c>
      <c r="AD28" s="29"/>
    </row>
    <row r="29" spans="1:30" ht="12.75">
      <c r="A29" s="30" t="s">
        <v>9</v>
      </c>
      <c r="B29" s="27"/>
      <c r="C29" s="26"/>
      <c r="D29" s="26">
        <v>1</v>
      </c>
      <c r="E29" s="26">
        <v>165</v>
      </c>
      <c r="F29" s="27"/>
      <c r="G29" s="26"/>
      <c r="H29" s="26"/>
      <c r="I29" s="26"/>
      <c r="J29" s="27"/>
      <c r="K29" s="26">
        <v>1</v>
      </c>
      <c r="L29" s="26"/>
      <c r="M29" s="26">
        <v>310</v>
      </c>
      <c r="N29" s="27"/>
      <c r="O29" s="26"/>
      <c r="P29" s="26">
        <v>1</v>
      </c>
      <c r="Q29" s="26">
        <v>70</v>
      </c>
      <c r="R29" s="27"/>
      <c r="S29" s="26"/>
      <c r="T29" s="26">
        <v>1</v>
      </c>
      <c r="U29" s="26">
        <v>165</v>
      </c>
      <c r="V29" s="27"/>
      <c r="W29" s="26">
        <v>1</v>
      </c>
      <c r="X29" s="26"/>
      <c r="Y29" s="26">
        <v>265</v>
      </c>
      <c r="Z29" s="29"/>
      <c r="AA29" s="26">
        <v>1</v>
      </c>
      <c r="AB29" s="26"/>
      <c r="AC29" s="26">
        <v>345</v>
      </c>
      <c r="AD29" s="29"/>
    </row>
    <row r="30" spans="1:30" ht="12.75">
      <c r="A30" s="30" t="s">
        <v>10</v>
      </c>
      <c r="B30" s="27"/>
      <c r="C30" s="26" t="s">
        <v>18</v>
      </c>
      <c r="D30" s="26"/>
      <c r="E30" s="26" t="s">
        <v>18</v>
      </c>
      <c r="F30" s="27"/>
      <c r="G30" s="26">
        <v>1</v>
      </c>
      <c r="H30" s="26" t="s">
        <v>18</v>
      </c>
      <c r="I30" s="26">
        <v>255</v>
      </c>
      <c r="J30" s="27"/>
      <c r="K30" s="26"/>
      <c r="L30" s="26">
        <v>1</v>
      </c>
      <c r="M30" s="26">
        <v>180</v>
      </c>
      <c r="N30" s="27"/>
      <c r="O30" s="26" t="s">
        <v>18</v>
      </c>
      <c r="P30" s="26">
        <v>1</v>
      </c>
      <c r="Q30" s="26">
        <v>80</v>
      </c>
      <c r="R30" s="27"/>
      <c r="S30" s="26"/>
      <c r="T30" s="26">
        <v>1</v>
      </c>
      <c r="U30" s="26">
        <v>140</v>
      </c>
      <c r="V30" s="27"/>
      <c r="W30" s="26">
        <v>1</v>
      </c>
      <c r="X30" s="26"/>
      <c r="Y30" s="26">
        <v>290</v>
      </c>
      <c r="Z30" s="29"/>
      <c r="AA30" s="26">
        <v>1</v>
      </c>
      <c r="AB30" s="26"/>
      <c r="AC30" s="26">
        <v>390</v>
      </c>
      <c r="AD30" s="29"/>
    </row>
    <row r="31" spans="1:30" ht="12.75">
      <c r="A31" s="25"/>
      <c r="B31" s="27"/>
      <c r="C31" s="29"/>
      <c r="D31" s="29"/>
      <c r="E31" s="29"/>
      <c r="F31" s="27"/>
      <c r="G31" s="29"/>
      <c r="H31" s="29"/>
      <c r="I31" s="29"/>
      <c r="J31" s="27"/>
      <c r="K31" s="29"/>
      <c r="L31" s="29"/>
      <c r="M31" s="29"/>
      <c r="N31" s="27"/>
      <c r="O31" s="29"/>
      <c r="P31" s="29"/>
      <c r="Q31" s="29"/>
      <c r="R31" s="27"/>
      <c r="S31" s="29"/>
      <c r="T31" s="29"/>
      <c r="U31" s="29"/>
      <c r="V31" s="27"/>
      <c r="W31" s="29"/>
      <c r="X31" s="29"/>
      <c r="Y31" s="29"/>
      <c r="Z31" s="29"/>
      <c r="AA31" s="29"/>
      <c r="AB31" s="29"/>
      <c r="AC31" s="29"/>
      <c r="AD31" s="29"/>
    </row>
    <row r="32" spans="1:30" ht="12.75">
      <c r="A32" s="24" t="s">
        <v>29</v>
      </c>
      <c r="B32" s="27"/>
      <c r="C32" s="26">
        <f>SUM(C24:C31)</f>
        <v>3</v>
      </c>
      <c r="D32" s="26">
        <f>SUM(D24:D31)</f>
        <v>3</v>
      </c>
      <c r="E32" s="26">
        <f>SUM(E24:E30)</f>
        <v>1050</v>
      </c>
      <c r="F32" s="27"/>
      <c r="G32" s="26">
        <f>SUM(G24:G31)</f>
        <v>3</v>
      </c>
      <c r="H32" s="26">
        <f>SUM(H24:H30)</f>
        <v>3</v>
      </c>
      <c r="I32" s="26">
        <f>SUM(I24:I30)</f>
        <v>1200</v>
      </c>
      <c r="J32" s="27"/>
      <c r="K32" s="26">
        <f>SUM(K24:K30)</f>
        <v>3</v>
      </c>
      <c r="L32" s="26">
        <f>SUM(L24:L30)</f>
        <v>3</v>
      </c>
      <c r="M32" s="26">
        <f>SUM(M24:M30)</f>
        <v>1240</v>
      </c>
      <c r="N32" s="27"/>
      <c r="O32" s="26">
        <f>SUM(O24:O30)</f>
        <v>0</v>
      </c>
      <c r="P32" s="26">
        <f>SUM(P27:P30,P26,P25,P24)</f>
        <v>6</v>
      </c>
      <c r="Q32" s="26">
        <f>SUM(Q24:Q30)</f>
        <v>525</v>
      </c>
      <c r="R32" s="27"/>
      <c r="S32" s="26">
        <f>SUM(S24:S30)</f>
        <v>1</v>
      </c>
      <c r="T32" s="26">
        <f>SUM(T24:T31)</f>
        <v>5</v>
      </c>
      <c r="U32" s="26">
        <f>SUM(U24:U30)</f>
        <v>765</v>
      </c>
      <c r="V32" s="27"/>
      <c r="W32" s="26">
        <f>SUM(W24:W30)</f>
        <v>6</v>
      </c>
      <c r="X32" s="26">
        <f>SUM(X24:X30)</f>
        <v>0</v>
      </c>
      <c r="Y32" s="26">
        <f>SUM(Y24:Y30)</f>
        <v>1560</v>
      </c>
      <c r="Z32" s="29"/>
      <c r="AA32" s="26">
        <f>SUM(AA24:AA30)</f>
        <v>5</v>
      </c>
      <c r="AB32" s="26">
        <f>SUM(AB27:AB30,AB26,AB25,AB24)</f>
        <v>1</v>
      </c>
      <c r="AC32" s="26">
        <f>SUM(AC24:AC30)</f>
        <v>1715</v>
      </c>
      <c r="AD32" s="29"/>
    </row>
  </sheetData>
  <sheetProtection/>
  <printOptions horizontalCentered="1"/>
  <pageMargins left="0.25" right="0.25" top="0.5" bottom="0.5" header="0.25" footer="0.25"/>
  <pageSetup horizontalDpi="300" verticalDpi="300" orientation="landscape" r:id="rId1"/>
  <headerFooter alignWithMargins="0">
    <oddFooter>&amp;CMiddle School Team Scores&amp;RPage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43"/>
  <sheetViews>
    <sheetView tabSelected="1" workbookViewId="0" topLeftCell="A1">
      <selection activeCell="A1" sqref="A1:D1"/>
    </sheetView>
  </sheetViews>
  <sheetFormatPr defaultColWidth="9.140625" defaultRowHeight="12.75"/>
  <cols>
    <col min="1" max="1" width="22.8515625" style="0" customWidth="1"/>
    <col min="2" max="2" width="23.28125" style="0" customWidth="1"/>
    <col min="3" max="3" width="21.421875" style="0" customWidth="1"/>
    <col min="4" max="4" width="23.140625" style="0" customWidth="1"/>
  </cols>
  <sheetData>
    <row r="1" spans="1:4" ht="15">
      <c r="A1" s="56" t="s">
        <v>257</v>
      </c>
      <c r="B1" s="56"/>
      <c r="C1" s="56"/>
      <c r="D1" s="56"/>
    </row>
    <row r="2" spans="1:4" ht="15">
      <c r="A2" s="56" t="s">
        <v>273</v>
      </c>
      <c r="B2" s="56"/>
      <c r="C2" s="56"/>
      <c r="D2" s="56"/>
    </row>
    <row r="3" spans="1:4" ht="15">
      <c r="A3" s="64">
        <v>40600</v>
      </c>
      <c r="B3" s="64"/>
      <c r="C3" s="64"/>
      <c r="D3" s="64"/>
    </row>
    <row r="4" spans="1:4" ht="15">
      <c r="A4" s="58"/>
      <c r="B4" s="58"/>
      <c r="C4" s="58"/>
      <c r="D4" s="58"/>
    </row>
    <row r="5" spans="1:4" ht="15">
      <c r="A5" s="58"/>
      <c r="B5" s="58"/>
      <c r="C5" s="58"/>
      <c r="D5" s="58"/>
    </row>
    <row r="6" spans="1:5" ht="15">
      <c r="A6" s="57" t="s">
        <v>259</v>
      </c>
      <c r="B6" s="58"/>
      <c r="C6" s="58"/>
      <c r="D6" s="58"/>
      <c r="E6" s="58"/>
    </row>
    <row r="7" spans="1:5" ht="15">
      <c r="A7" s="58"/>
      <c r="B7" s="59"/>
      <c r="C7" s="58"/>
      <c r="D7" s="58"/>
      <c r="E7" s="58"/>
    </row>
    <row r="8" spans="1:5" ht="15">
      <c r="A8" s="55" t="s">
        <v>261</v>
      </c>
      <c r="B8" s="60" t="s">
        <v>34</v>
      </c>
      <c r="C8" s="61"/>
      <c r="D8" s="58"/>
      <c r="E8" s="58"/>
    </row>
    <row r="9" spans="1:5" ht="15">
      <c r="A9" s="58"/>
      <c r="B9" s="59"/>
      <c r="C9" s="59"/>
      <c r="D9" s="58"/>
      <c r="E9" s="58"/>
    </row>
    <row r="10" spans="1:5" ht="15">
      <c r="A10" s="57" t="s">
        <v>260</v>
      </c>
      <c r="B10" s="59"/>
      <c r="C10" s="59"/>
      <c r="D10" s="58"/>
      <c r="E10" s="58"/>
    </row>
    <row r="11" spans="1:5" ht="15">
      <c r="A11" s="58"/>
      <c r="B11" s="55" t="s">
        <v>262</v>
      </c>
      <c r="C11" s="60" t="s">
        <v>41</v>
      </c>
      <c r="D11" s="58"/>
      <c r="E11" s="58"/>
    </row>
    <row r="12" spans="1:5" ht="15">
      <c r="A12" s="57" t="s">
        <v>264</v>
      </c>
      <c r="B12" s="58"/>
      <c r="C12" s="59"/>
      <c r="D12" s="59"/>
      <c r="E12" s="58"/>
    </row>
    <row r="13" spans="1:5" ht="15">
      <c r="A13" s="58"/>
      <c r="B13" s="59"/>
      <c r="C13" s="59"/>
      <c r="D13" s="59"/>
      <c r="E13" s="58"/>
    </row>
    <row r="14" spans="1:5" ht="15">
      <c r="A14" s="55" t="s">
        <v>263</v>
      </c>
      <c r="B14" s="60" t="s">
        <v>41</v>
      </c>
      <c r="C14" s="59"/>
      <c r="D14" s="59"/>
      <c r="E14" s="58"/>
    </row>
    <row r="15" spans="1:5" ht="15">
      <c r="A15" s="58"/>
      <c r="B15" s="59"/>
      <c r="C15" s="55"/>
      <c r="D15" s="59"/>
      <c r="E15" s="58"/>
    </row>
    <row r="16" spans="1:5" ht="15">
      <c r="A16" s="57" t="s">
        <v>265</v>
      </c>
      <c r="B16" s="59"/>
      <c r="C16" s="55"/>
      <c r="D16" s="59"/>
      <c r="E16" s="58"/>
    </row>
    <row r="17" spans="1:5" ht="15">
      <c r="A17" s="58"/>
      <c r="B17" s="58"/>
      <c r="C17" s="55" t="s">
        <v>276</v>
      </c>
      <c r="D17" s="59"/>
      <c r="E17" s="58"/>
    </row>
    <row r="18" spans="1:5" ht="15">
      <c r="A18" s="58"/>
      <c r="B18" s="58"/>
      <c r="C18" s="55" t="s">
        <v>275</v>
      </c>
      <c r="D18" s="60" t="s">
        <v>41</v>
      </c>
      <c r="E18" s="58"/>
    </row>
    <row r="19" spans="1:5" ht="15">
      <c r="A19" s="57" t="s">
        <v>266</v>
      </c>
      <c r="B19" s="58"/>
      <c r="C19" s="55"/>
      <c r="D19" s="59"/>
      <c r="E19" s="58"/>
    </row>
    <row r="20" spans="1:5" ht="15">
      <c r="A20" s="58"/>
      <c r="B20" s="59"/>
      <c r="C20" s="55"/>
      <c r="D20" s="59"/>
      <c r="E20" s="58"/>
    </row>
    <row r="21" spans="1:5" ht="15">
      <c r="A21" s="55" t="s">
        <v>268</v>
      </c>
      <c r="B21" s="60" t="s">
        <v>47</v>
      </c>
      <c r="C21" s="58"/>
      <c r="D21" s="59"/>
      <c r="E21" s="58"/>
    </row>
    <row r="22" spans="1:5" ht="15">
      <c r="A22" s="58"/>
      <c r="B22" s="62"/>
      <c r="C22" s="59"/>
      <c r="D22" s="59"/>
      <c r="E22" s="58"/>
    </row>
    <row r="23" spans="1:5" ht="15">
      <c r="A23" s="57" t="s">
        <v>267</v>
      </c>
      <c r="B23" s="62"/>
      <c r="C23" s="59"/>
      <c r="D23" s="59"/>
      <c r="E23" s="58"/>
    </row>
    <row r="24" spans="1:5" ht="15">
      <c r="A24" s="58"/>
      <c r="B24" s="55" t="s">
        <v>272</v>
      </c>
      <c r="C24" s="60" t="s">
        <v>55</v>
      </c>
      <c r="D24" s="59"/>
      <c r="E24" s="58"/>
    </row>
    <row r="25" spans="1:5" ht="15">
      <c r="A25" s="57" t="s">
        <v>269</v>
      </c>
      <c r="B25" s="55"/>
      <c r="C25" s="59"/>
      <c r="D25" s="58"/>
      <c r="E25" s="58"/>
    </row>
    <row r="26" spans="1:5" ht="15">
      <c r="A26" s="58"/>
      <c r="B26" s="62"/>
      <c r="C26" s="59"/>
      <c r="D26" s="58"/>
      <c r="E26" s="58"/>
    </row>
    <row r="27" spans="1:5" ht="15">
      <c r="A27" s="55" t="s">
        <v>271</v>
      </c>
      <c r="B27" s="60" t="s">
        <v>55</v>
      </c>
      <c r="C27" s="59"/>
      <c r="D27" s="58"/>
      <c r="E27" s="58"/>
    </row>
    <row r="28" spans="1:5" ht="15">
      <c r="A28" s="58"/>
      <c r="B28" s="59"/>
      <c r="C28" s="58"/>
      <c r="D28" s="58"/>
      <c r="E28" s="58"/>
    </row>
    <row r="29" spans="1:5" ht="15">
      <c r="A29" s="57" t="s">
        <v>270</v>
      </c>
      <c r="B29" s="59"/>
      <c r="C29" s="58"/>
      <c r="D29" s="58"/>
      <c r="E29" s="58"/>
    </row>
    <row r="30" spans="1:5" ht="15">
      <c r="A30" s="58"/>
      <c r="B30" s="58"/>
      <c r="C30" s="58"/>
      <c r="D30" s="58"/>
      <c r="E30" s="58"/>
    </row>
    <row r="31" spans="1:5" ht="15">
      <c r="A31" s="58"/>
      <c r="B31" s="58"/>
      <c r="C31" s="56" t="s">
        <v>258</v>
      </c>
      <c r="D31" s="56"/>
      <c r="E31" s="58"/>
    </row>
    <row r="32" spans="1:5" ht="15">
      <c r="A32" s="58"/>
      <c r="B32" s="58"/>
      <c r="C32" s="63" t="s">
        <v>34</v>
      </c>
      <c r="D32" s="55"/>
      <c r="E32" s="58"/>
    </row>
    <row r="33" spans="1:5" ht="15">
      <c r="A33" s="58"/>
      <c r="B33" s="58"/>
      <c r="C33" s="55"/>
      <c r="D33" s="62"/>
      <c r="E33" s="58"/>
    </row>
    <row r="34" spans="1:5" ht="15">
      <c r="A34" s="58"/>
      <c r="B34" s="58"/>
      <c r="C34" s="55" t="s">
        <v>274</v>
      </c>
      <c r="D34" s="60" t="s">
        <v>47</v>
      </c>
      <c r="E34" s="58"/>
    </row>
    <row r="35" spans="1:5" ht="15">
      <c r="A35" s="58"/>
      <c r="B35" s="58"/>
      <c r="C35" s="55"/>
      <c r="D35" s="62"/>
      <c r="E35" s="58"/>
    </row>
    <row r="36" spans="1:5" ht="15">
      <c r="A36" s="58"/>
      <c r="B36" s="58"/>
      <c r="C36" s="63" t="s">
        <v>47</v>
      </c>
      <c r="D36" s="62"/>
      <c r="E36" s="58"/>
    </row>
    <row r="37" spans="1:5" ht="15">
      <c r="A37" s="58"/>
      <c r="B37" s="58"/>
      <c r="C37" s="58"/>
      <c r="D37" s="58"/>
      <c r="E37" s="58"/>
    </row>
    <row r="38" spans="1:5" ht="15">
      <c r="A38" s="58"/>
      <c r="B38" s="58"/>
      <c r="C38" s="58"/>
      <c r="D38" s="58"/>
      <c r="E38" s="58"/>
    </row>
    <row r="39" spans="1:5" ht="15">
      <c r="A39" s="58"/>
      <c r="B39" s="58"/>
      <c r="C39" s="58"/>
      <c r="D39" s="58"/>
      <c r="E39" s="58"/>
    </row>
    <row r="40" spans="1:5" ht="15">
      <c r="A40" s="58" t="s">
        <v>277</v>
      </c>
      <c r="B40" s="58"/>
      <c r="C40" s="58"/>
      <c r="D40" s="58"/>
      <c r="E40" s="58"/>
    </row>
    <row r="41" spans="1:5" ht="15">
      <c r="A41" s="58"/>
      <c r="B41" s="58"/>
      <c r="C41" s="58"/>
      <c r="D41" s="58"/>
      <c r="E41" s="58"/>
    </row>
    <row r="42" spans="1:5" ht="15">
      <c r="A42" s="58"/>
      <c r="B42" s="58"/>
      <c r="C42" s="58"/>
      <c r="D42" s="58"/>
      <c r="E42" s="58"/>
    </row>
    <row r="43" spans="1:5" ht="15">
      <c r="A43" s="58"/>
      <c r="B43" s="58"/>
      <c r="C43" s="58"/>
      <c r="D43" s="58"/>
      <c r="E43" s="58"/>
    </row>
  </sheetData>
  <sheetProtection/>
  <mergeCells count="4">
    <mergeCell ref="C31:D31"/>
    <mergeCell ref="A1:D1"/>
    <mergeCell ref="A2:D2"/>
    <mergeCell ref="A3:D3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R. Conklan</dc:creator>
  <cp:keywords/>
  <dc:description/>
  <cp:lastModifiedBy>Sharon</cp:lastModifiedBy>
  <cp:lastPrinted>2011-02-27T06:30:41Z</cp:lastPrinted>
  <dcterms:created xsi:type="dcterms:W3CDTF">1996-04-27T20:20:27Z</dcterms:created>
  <dcterms:modified xsi:type="dcterms:W3CDTF">2011-02-27T07:47:22Z</dcterms:modified>
  <cp:category/>
  <cp:version/>
  <cp:contentType/>
  <cp:contentStatus/>
</cp:coreProperties>
</file>